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gantinA\Desktop\Anna\"/>
    </mc:Choice>
  </mc:AlternateContent>
  <bookViews>
    <workbookView xWindow="0" yWindow="0" windowWidth="28800" windowHeight="12435"/>
  </bookViews>
  <sheets>
    <sheet name="2021" sheetId="1" r:id="rId1"/>
    <sheet name="2022" sheetId="3" r:id="rId2"/>
    <sheet name="2023" sheetId="4" r:id="rId3"/>
  </sheets>
  <calcPr calcId="162913"/>
</workbook>
</file>

<file path=xl/calcChain.xml><?xml version="1.0" encoding="utf-8"?>
<calcChain xmlns="http://schemas.openxmlformats.org/spreadsheetml/2006/main">
  <c r="C18" i="4" l="1"/>
  <c r="D18" i="4"/>
  <c r="C29" i="4"/>
  <c r="D29" i="4"/>
  <c r="C42" i="4"/>
  <c r="D42" i="4"/>
  <c r="C53" i="4"/>
  <c r="D53" i="4"/>
  <c r="D79" i="4"/>
  <c r="D80" i="4"/>
  <c r="C58" i="4"/>
  <c r="D58" i="4"/>
  <c r="C65" i="4"/>
  <c r="D65" i="4"/>
  <c r="C70" i="4"/>
  <c r="D70" i="4"/>
  <c r="C77" i="4"/>
  <c r="D77" i="4"/>
  <c r="C18" i="3"/>
  <c r="D18" i="3"/>
  <c r="C29" i="3"/>
  <c r="D29" i="3"/>
  <c r="C42" i="3"/>
  <c r="D42" i="3"/>
  <c r="C53" i="3"/>
  <c r="D53" i="3"/>
  <c r="C58" i="3"/>
  <c r="D58" i="3"/>
  <c r="C65" i="3"/>
  <c r="D65" i="3"/>
  <c r="C70" i="3"/>
  <c r="D70" i="3"/>
  <c r="C77" i="3"/>
  <c r="D77" i="3"/>
  <c r="D18" i="1"/>
  <c r="D29" i="1"/>
  <c r="D42" i="1"/>
  <c r="D53" i="1"/>
  <c r="D58" i="1"/>
  <c r="D65" i="1"/>
  <c r="D70" i="1"/>
  <c r="D77" i="1"/>
  <c r="C18" i="1"/>
  <c r="C29" i="1"/>
  <c r="C42" i="1"/>
  <c r="C53" i="1"/>
  <c r="C58" i="1"/>
  <c r="C65" i="1"/>
  <c r="C70" i="1"/>
  <c r="C77" i="1"/>
  <c r="D79" i="3"/>
  <c r="D80" i="3"/>
  <c r="C79" i="4"/>
  <c r="C80" i="4"/>
  <c r="C79" i="3"/>
  <c r="C80" i="3"/>
  <c r="C79" i="1"/>
  <c r="C80" i="1"/>
  <c r="D79" i="1"/>
  <c r="D80" i="1"/>
</calcChain>
</file>

<file path=xl/sharedStrings.xml><?xml version="1.0" encoding="utf-8"?>
<sst xmlns="http://schemas.openxmlformats.org/spreadsheetml/2006/main" count="267" uniqueCount="93">
  <si>
    <t>CITTA' DI ABANO TERME PROVINCIA DI PADOVA</t>
  </si>
  <si>
    <t xml:space="preserve">	BILANCIO DI PREVISIONE</t>
  </si>
  <si>
    <t>ENTRATE</t>
  </si>
  <si>
    <t>TITOLO
TIPOLOGIA</t>
  </si>
  <si>
    <t>DENOMINAZIONE</t>
  </si>
  <si>
    <t>Utilizzo avanzo di Amministrazione</t>
  </si>
  <si>
    <t>Fondo di Cassa all'1/1/esercizio di riferimento</t>
  </si>
  <si>
    <t>TITOLO 1</t>
  </si>
  <si>
    <t>ENTRATE CORRENTI DI NATURA TRIBUTARIA, CONTRIBUTIVA E PEREQUATIVA</t>
  </si>
  <si>
    <t>10101</t>
  </si>
  <si>
    <t>Tipologia 101: Imposte tasse e proventi assimilati</t>
  </si>
  <si>
    <t>10104</t>
  </si>
  <si>
    <t>Tipologia 104: Compartecipazioni di tributi</t>
  </si>
  <si>
    <t>10301</t>
  </si>
  <si>
    <t>Tipologia 301: Fondi perequativi da Amministrazioni Centrali</t>
  </si>
  <si>
    <t>10000</t>
  </si>
  <si>
    <t>TITOLO 2</t>
  </si>
  <si>
    <t>TRASFERIMENTI CORRENTI</t>
  </si>
  <si>
    <t>20101</t>
  </si>
  <si>
    <t>Tipologia 101: Trasferimenti correnti da Amministrazioni pubbliche</t>
  </si>
  <si>
    <t>20105</t>
  </si>
  <si>
    <t>Tipologia 105: Trasferimenti correnti dall'Unione Europea e dal Resto del Mondo</t>
  </si>
  <si>
    <t>20000</t>
  </si>
  <si>
    <t>TITOLO 3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</si>
  <si>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</si>
  <si>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</si>
  <si>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</si>
  <si>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</si>
  <si>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</si>
  <si>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</si>
  <si>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</si>
  <si>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</si>
  <si>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</si>
  <si>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</si>
  <si>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</si>
  <si>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</t>
  </si>
  <si>
    <t>TITOLO 4</t>
  </si>
  <si>
    <t>ENTRATE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</si>
  <si>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</si>
  <si>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</si>
  <si>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</si>
  <si>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</si>
  <si>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</si>
  <si>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</si>
  <si>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40000</t>
  </si>
  <si>
    <t>TITOLO 5</t>
  </si>
  <si>
    <t>ENTRATE DA RIDUZIONE DI ATTIVITA' FINANZIARIE</t>
  </si>
  <si>
    <t>50100</t>
  </si>
  <si>
    <t>Tipologia 100: Alienazione di attività finanziarie</t>
  </si>
  <si>
    <t>50000</t>
  </si>
  <si>
    <t>TITOLO 6</t>
  </si>
  <si>
    <t>ACCENSIONE PRESTITI</t>
  </si>
  <si>
    <t>60200</t>
  </si>
  <si>
    <t>Tipologia 200: Accensione Prestiti a breve termine</t>
  </si>
  <si>
    <t>60300</t>
  </si>
  <si>
    <t>Tipologia 300: Accensione Mutui e altri finanziamenti a medio lungo termine</t>
  </si>
  <si>
    <t>60000</t>
  </si>
  <si>
    <t>TITOLO 7</t>
  </si>
  <si>
    <t>70100</t>
  </si>
  <si>
    <t>Tipologia 100: Anticipazioni da istituto tesoriere/cassiere</t>
  </si>
  <si>
    <t>70000</t>
  </si>
  <si>
    <t>TITOLO 9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</si>
  <si>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</si>
  <si>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</si>
  <si>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</si>
  <si>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</si>
  <si>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</si>
  <si>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</t>
  </si>
  <si>
    <t>TOTALE GENERALE DELLE ENTRATE</t>
  </si>
  <si>
    <t xml:space="preserve">ALLEGATO 1 </t>
  </si>
  <si>
    <t>DECRETO 29 APRILE 2016</t>
  </si>
  <si>
    <t>Totale TITOLO 1 Entrate correnti di natura tributaria, contributiva e perequativa</t>
  </si>
  <si>
    <t>Totale TITOLO 2 Trasferimenti correnti</t>
  </si>
  <si>
    <t>Totale TITOLO 3 Entrate extratributarie</t>
  </si>
  <si>
    <t>Totale TITOLO 4 Entrate in conto capitale</t>
  </si>
  <si>
    <t>Totale TITOLO 5 Entrate da riduzione di attività finanziarie</t>
  </si>
  <si>
    <t>Totale TITOLO 6 Accensione prestiti</t>
  </si>
  <si>
    <t>Anticipazioni da istituto tesoriere</t>
  </si>
  <si>
    <t>Totale TITOLO 7 Anticipazioni da istituto tesoriere</t>
  </si>
  <si>
    <t>Totale TITOLO 9 Entrate per conto terzi e partite di giro</t>
  </si>
  <si>
    <t>TOTALE TITOLI</t>
  </si>
  <si>
    <t>COMPETENZA</t>
  </si>
  <si>
    <t>CASSA</t>
  </si>
  <si>
    <t xml:space="preserve">Fondo pluriennale vincolato per spese correnti </t>
  </si>
  <si>
    <t xml:space="preserve">Fondo pluriennale vincolato per spese in conto capitale </t>
  </si>
  <si>
    <t>Tipologia 104: Trasferimenti correnti da Istituzioni sociali private</t>
  </si>
  <si>
    <t>Dati previsionali anno 2021</t>
  </si>
  <si>
    <t>Tipologia 103: Trasferimenti correnti da imprese</t>
  </si>
  <si>
    <t>Tipoligia 104: Trasferimenti correnti da Istituzioni sociali private</t>
  </si>
  <si>
    <t>Titpoligia 104: Trasferimenti correnti da Istituzioni sociali private</t>
  </si>
  <si>
    <t>Tipologia 500: Altre entrate in conto capitale</t>
  </si>
  <si>
    <t>Dati previsionali anno 2023</t>
  </si>
  <si>
    <t>Dati previsionali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</si>
</sst>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"/>
    </font>
    <font>
      <sz val="8"/>
      <name val="Arial"/>
      <charset val="1"/>
    </font>
    <font>
      <b/>
      <sz val="10"/>
      <name val="Arial"/>
      <family val="2"/>
    </font>
    <font>
      <sz val="1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2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left" vertical="top" wrapText="1" readingOrder="1"/>
    </xf>
    <xf numFmtId="0" fontId="0" fillId="0" borderId="0" xfId="1" applyNumberFormat="1" applyFont="1" applyFill="1" applyBorder="1" applyAlignment="1" applyProtection="1">
      <alignment horizontal="center" vertical="center" wrapText="1" readingOrder="1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top" readingOrder="1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/>
    <xf numFmtId="0" fontId="0" fillId="0" borderId="1" xfId="1" applyNumberFormat="1" applyFont="1" applyFill="1" applyBorder="1" applyAlignment="1" applyProtection="1">
      <alignment horizontal="center" vertical="center" wrapText="1" readingOrder="1"/>
    </xf>
    <xf numFmtId="0" fontId="0" fillId="0" borderId="2" xfId="1" applyNumberFormat="1" applyFont="1" applyFill="1" applyBorder="1" applyAlignment="1" applyProtection="1">
      <alignment horizontal="center" vertical="center" wrapText="1" readingOrder="1"/>
    </xf>
    <xf numFmtId="0" fontId="0" fillId="0" borderId="3" xfId="1" applyNumberFormat="1" applyFont="1" applyFill="1" applyBorder="1" applyAlignment="1" applyProtection="1">
      <alignment horizontal="center" vertical="center" wrapText="1" readingOrder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4" xfId="1" applyNumberFormat="1" applyFont="1" applyFill="1" applyBorder="1" applyAlignment="1" applyProtection="1">
      <alignment horizontal="left" vertical="center" wrapText="1" readingOrder="1"/>
    </xf>
    <xf numFmtId="4" fontId="0" fillId="0" borderId="4" xfId="1" applyNumberFormat="1" applyFont="1" applyFill="1" applyBorder="1" applyAlignment="1" applyProtection="1">
      <alignment horizontal="right" vertical="center" wrapText="1" readingOrder="1"/>
    </xf>
    <xf numFmtId="4" fontId="0" fillId="0" borderId="5" xfId="1" applyNumberFormat="1" applyFont="1" applyFill="1" applyBorder="1" applyAlignment="1" applyProtection="1">
      <alignment horizontal="right" vertical="center" wrapText="1" readingOrder="1"/>
    </xf>
    <xf numFmtId="4" fontId="0" fillId="0" borderId="6" xfId="1" applyNumberFormat="1" applyFont="1" applyFill="1" applyBorder="1" applyAlignment="1" applyProtection="1">
      <alignment horizontal="right" vertical="center" wrapText="1" readingOrder="1"/>
    </xf>
    <xf numFmtId="0" fontId="0" fillId="0" borderId="7" xfId="1" applyNumberFormat="1" applyFont="1" applyFill="1" applyBorder="1" applyAlignment="1" applyProtection="1">
      <alignment horizontal="left" vertical="center" wrapText="1" readingOrder="1"/>
    </xf>
    <xf numFmtId="4" fontId="0" fillId="0" borderId="7" xfId="1" applyNumberFormat="1" applyFont="1" applyFill="1" applyBorder="1" applyAlignment="1" applyProtection="1">
      <alignment horizontal="right" vertical="center" wrapText="1" readingOrder="1"/>
    </xf>
    <xf numFmtId="4" fontId="0" fillId="0" borderId="8" xfId="1" applyNumberFormat="1" applyFont="1" applyFill="1" applyBorder="1" applyAlignment="1" applyProtection="1">
      <alignment horizontal="right" vertical="center" wrapText="1" readingOrder="1"/>
    </xf>
    <xf numFmtId="0" fontId="2" fillId="0" borderId="9" xfId="1" applyNumberFormat="1" applyFont="1" applyFill="1" applyBorder="1" applyAlignment="1" applyProtection="1">
      <alignment horizontal="center" vertical="center" wrapText="1" readingOrder="1"/>
    </xf>
    <xf numFmtId="0" fontId="2" fillId="0" borderId="9" xfId="1" applyNumberFormat="1" applyFont="1" applyFill="1" applyBorder="1" applyAlignment="1" applyProtection="1">
      <alignment horizontal="left" vertical="center" wrapText="1" readingOrder="1"/>
    </xf>
    <xf numFmtId="0" fontId="0" fillId="0" borderId="9" xfId="1" applyNumberFormat="1" applyFont="1" applyFill="1" applyBorder="1" applyAlignment="1" applyProtection="1">
      <alignment horizontal="left" vertical="center"/>
    </xf>
    <xf numFmtId="0" fontId="0" fillId="0" borderId="10" xfId="1" applyNumberFormat="1" applyFont="1" applyFill="1" applyBorder="1" applyAlignment="1" applyProtection="1">
      <alignment horizontal="center" vertical="top" wrapText="1" readingOrder="1"/>
    </xf>
    <xf numFmtId="0" fontId="0" fillId="0" borderId="10" xfId="1" applyNumberFormat="1" applyFont="1" applyFill="1" applyBorder="1" applyAlignment="1" applyProtection="1">
      <alignment horizontal="left" vertical="top" wrapText="1" readingOrder="1"/>
    </xf>
    <xf numFmtId="4" fontId="0" fillId="0" borderId="10" xfId="1" applyNumberFormat="1" applyFont="1" applyFill="1" applyBorder="1" applyAlignment="1" applyProtection="1">
      <alignment horizontal="right" vertical="top" readingOrder="1"/>
    </xf>
    <xf numFmtId="4" fontId="0" fillId="0" borderId="10" xfId="1" applyNumberFormat="1" applyFont="1" applyFill="1" applyBorder="1" applyAlignment="1" applyProtection="1">
      <alignment horizontal="right" vertical="top" wrapText="1" readingOrder="1"/>
    </xf>
    <xf numFmtId="0" fontId="0" fillId="0" borderId="10" xfId="1" applyNumberFormat="1" applyFont="1" applyFill="1" applyBorder="1" applyAlignment="1" applyProtection="1">
      <alignment horizontal="left" vertical="center"/>
    </xf>
    <xf numFmtId="0" fontId="2" fillId="0" borderId="11" xfId="1" applyNumberFormat="1" applyFont="1" applyFill="1" applyBorder="1" applyAlignment="1" applyProtection="1">
      <alignment horizontal="center" vertical="top" wrapText="1" readingOrder="1"/>
    </xf>
    <xf numFmtId="4" fontId="2" fillId="0" borderId="11" xfId="1" applyNumberFormat="1" applyFont="1" applyFill="1" applyBorder="1" applyAlignment="1" applyProtection="1">
      <alignment horizontal="right" vertical="top" readingOrder="1"/>
    </xf>
    <xf numFmtId="4" fontId="0" fillId="0" borderId="11" xfId="1" applyNumberFormat="1" applyFont="1" applyFill="1" applyBorder="1" applyAlignment="1" applyProtection="1">
      <alignment horizontal="right" vertical="top" readingOrder="1"/>
    </xf>
    <xf numFmtId="0" fontId="2" fillId="0" borderId="9" xfId="1" applyNumberFormat="1" applyFont="1" applyFill="1" applyBorder="1" applyAlignment="1" applyProtection="1">
      <alignment horizontal="left" vertical="center"/>
    </xf>
    <xf numFmtId="0" fontId="0" fillId="0" borderId="10" xfId="1" applyFont="1" applyBorder="1"/>
    <xf numFmtId="4" fontId="2" fillId="0" borderId="9" xfId="1" applyNumberFormat="1" applyFont="1" applyFill="1" applyBorder="1" applyAlignment="1" applyProtection="1">
      <alignment horizontal="right" vertical="top" readingOrder="1"/>
    </xf>
    <xf numFmtId="4" fontId="2" fillId="0" borderId="11" xfId="1" applyNumberFormat="1" applyFont="1" applyFill="1" applyBorder="1" applyAlignment="1" applyProtection="1">
      <alignment horizontal="right" vertical="center"/>
    </xf>
    <xf numFmtId="0" fontId="0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/>
    <xf numFmtId="0" fontId="0" fillId="0" borderId="13" xfId="1" applyNumberFormat="1" applyFont="1" applyFill="1" applyBorder="1" applyAlignment="1" applyProtection="1">
      <alignment horizontal="left" vertical="center"/>
    </xf>
    <xf numFmtId="0" fontId="0" fillId="0" borderId="14" xfId="1" applyNumberFormat="1" applyFont="1" applyFill="1" applyBorder="1" applyAlignment="1" applyProtection="1">
      <alignment horizontal="left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0" fillId="0" borderId="3" xfId="1" applyFont="1" applyBorder="1" applyAlignment="1">
      <alignment horizontal="center"/>
    </xf>
    <xf numFmtId="0" fontId="0" fillId="0" borderId="0" xfId="1" applyNumberFormat="1" applyFont="1" applyFill="1" applyBorder="1" applyAlignment="1" applyProtection="1">
      <alignment horizontal="center" vertical="center" readingOrder="1"/>
    </xf>
    <xf numFmtId="0" fontId="0" fillId="0" borderId="0" xfId="1" applyFont="1" applyAlignment="1">
      <alignment vertical="center" readingOrder="1"/>
    </xf>
    <xf numFmtId="0" fontId="0" fillId="0" borderId="7" xfId="1" applyNumberFormat="1" applyFont="1" applyFill="1" applyBorder="1" applyAlignment="1" applyProtection="1">
      <alignment horizontal="center" vertical="center" wrapText="1" readingOrder="1"/>
    </xf>
    <xf numFmtId="0" fontId="0" fillId="0" borderId="7" xfId="1" applyFont="1" applyBorder="1" applyAlignment="1">
      <alignment vertical="center"/>
    </xf>
    <xf numFmtId="0" fontId="0" fillId="0" borderId="0" xfId="1" applyNumberFormat="1" applyFont="1" applyFill="1" applyBorder="1" applyAlignment="1" applyProtection="1">
      <alignment horizontal="center" vertical="center" wrapText="1" readingOrder="1"/>
    </xf>
    <xf numFmtId="0" fontId="0" fillId="0" borderId="0" xfId="1" applyFont="1" applyAlignment="1">
      <alignment vertical="center"/>
    </xf>
  </cellXfs>
  <cellStyles count="2">
    <cellStyle name="LivelloRiga_1" xfId="1" builtinId="1" iLevel="0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D79" sqref="D79"/>
    </sheetView>
  </sheetViews>
  <sheetFormatPr defaultColWidth="11.42578125" defaultRowHeight="12.75" x14ac:dyDescent="0.2"/>
  <cols>
    <col min="1" max="1" width="19.5703125" customWidth="1"/>
    <col min="2" max="2" width="73.85546875" customWidth="1"/>
    <col min="3" max="3" width="20.85546875" customWidth="1"/>
    <col min="4" max="4" width="19.85546875" customWidth="1"/>
    <col min="5" max="5" width="20.5703125" customWidth="1"/>
    <col min="6" max="6" width="15.42578125" customWidth="1"/>
  </cols>
  <sheetData>
    <row r="1" spans="1:6" x14ac:dyDescent="0.2">
      <c r="A1" s="2"/>
      <c r="B1" s="2"/>
      <c r="C1" s="3" t="s">
        <v>69</v>
      </c>
      <c r="D1" s="2"/>
      <c r="F1" s="2"/>
    </row>
    <row r="2" spans="1:6" x14ac:dyDescent="0.2">
      <c r="A2" s="45" t="s">
        <v>0</v>
      </c>
      <c r="B2" s="46"/>
      <c r="C2" s="2" t="s">
        <v>70</v>
      </c>
      <c r="D2" s="2"/>
      <c r="F2" s="2"/>
    </row>
    <row r="3" spans="1:6" x14ac:dyDescent="0.2">
      <c r="A3" s="49" t="s">
        <v>1</v>
      </c>
      <c r="B3" s="50"/>
      <c r="C3" s="2"/>
      <c r="D3" s="2"/>
      <c r="E3" s="2"/>
      <c r="F3" s="2"/>
    </row>
    <row r="4" spans="1:6" x14ac:dyDescent="0.2">
      <c r="A4" s="4" t="s">
        <v>2</v>
      </c>
      <c r="B4" s="2"/>
      <c r="C4" s="2"/>
      <c r="D4" s="2"/>
      <c r="E4" s="2"/>
      <c r="F4" s="2"/>
    </row>
    <row r="5" spans="1:6" x14ac:dyDescent="0.2">
      <c r="A5" s="47" t="s">
        <v>86</v>
      </c>
      <c r="B5" s="48"/>
      <c r="C5" s="2"/>
      <c r="D5" s="2"/>
      <c r="E5" s="2"/>
      <c r="F5" s="2"/>
    </row>
    <row r="6" spans="1:6" ht="25.5" x14ac:dyDescent="0.2">
      <c r="A6" s="10" t="s">
        <v>3</v>
      </c>
      <c r="B6" s="13" t="s">
        <v>4</v>
      </c>
      <c r="C6" s="11" t="s">
        <v>81</v>
      </c>
      <c r="D6" s="12" t="s">
        <v>82</v>
      </c>
      <c r="E6" s="2"/>
      <c r="F6" s="4"/>
    </row>
    <row r="7" spans="1:6" x14ac:dyDescent="0.2">
      <c r="A7" s="1"/>
      <c r="B7" s="14" t="s">
        <v>83</v>
      </c>
      <c r="C7" s="15">
        <v>0</v>
      </c>
      <c r="D7" s="16">
        <v>0</v>
      </c>
      <c r="E7" s="2"/>
      <c r="F7" s="6"/>
    </row>
    <row r="8" spans="1:6" x14ac:dyDescent="0.2">
      <c r="A8" s="39"/>
      <c r="B8" s="5" t="s">
        <v>84</v>
      </c>
      <c r="C8" s="6">
        <v>0</v>
      </c>
      <c r="D8" s="17">
        <v>0</v>
      </c>
      <c r="E8" s="2"/>
      <c r="F8" s="6"/>
    </row>
    <row r="9" spans="1:6" x14ac:dyDescent="0.2">
      <c r="A9" s="39"/>
      <c r="B9" s="5" t="s">
        <v>5</v>
      </c>
      <c r="C9" s="6"/>
      <c r="D9" s="17">
        <v>0</v>
      </c>
      <c r="E9" s="2"/>
      <c r="F9" s="6"/>
    </row>
    <row r="10" spans="1:6" x14ac:dyDescent="0.2">
      <c r="A10" s="40"/>
      <c r="B10" s="18" t="s">
        <v>6</v>
      </c>
      <c r="C10" s="19"/>
      <c r="D10" s="20">
        <v>11285417.1</v>
      </c>
      <c r="E10" s="2"/>
      <c r="F10" s="2"/>
    </row>
    <row r="11" spans="1:6" ht="25.5" x14ac:dyDescent="0.2">
      <c r="A11" s="21" t="s">
        <v>7</v>
      </c>
      <c r="B11" s="22" t="s">
        <v>8</v>
      </c>
      <c r="C11" s="23"/>
      <c r="D11" s="23"/>
      <c r="E11" s="2"/>
      <c r="F11" s="2"/>
    </row>
    <row r="12" spans="1:6" x14ac:dyDescent="0.2">
      <c r="A12" s="24" t="s">
        <v>9</v>
      </c>
      <c r="B12" s="25" t="s">
        <v>10</v>
      </c>
      <c r="C12" s="26">
        <v>12804707</v>
      </c>
      <c r="D12" s="27">
        <v>17754757.379999999</v>
      </c>
      <c r="E12" s="2"/>
      <c r="F12" s="2"/>
    </row>
    <row r="13" spans="1:6" x14ac:dyDescent="0.2">
      <c r="A13" s="28"/>
      <c r="B13" s="28"/>
      <c r="C13" s="27"/>
      <c r="D13" s="26"/>
      <c r="E13" s="2"/>
      <c r="F13" s="7"/>
    </row>
    <row r="14" spans="1:6" x14ac:dyDescent="0.2">
      <c r="A14" s="24" t="s">
        <v>11</v>
      </c>
      <c r="B14" s="25" t="s">
        <v>12</v>
      </c>
      <c r="C14" s="26">
        <v>7000</v>
      </c>
      <c r="D14" s="27">
        <v>7000</v>
      </c>
      <c r="E14" s="2"/>
      <c r="F14" s="2"/>
    </row>
    <row r="15" spans="1:6" x14ac:dyDescent="0.2">
      <c r="A15" s="28"/>
      <c r="B15" s="28"/>
      <c r="C15" s="27"/>
      <c r="D15" s="26">
        <v>0</v>
      </c>
      <c r="E15" s="2"/>
      <c r="F15" s="7"/>
    </row>
    <row r="16" spans="1:6" x14ac:dyDescent="0.2">
      <c r="A16" s="24" t="s">
        <v>13</v>
      </c>
      <c r="B16" s="25" t="s">
        <v>14</v>
      </c>
      <c r="C16" s="26">
        <v>2399000</v>
      </c>
      <c r="D16" s="27">
        <v>2515882.85</v>
      </c>
      <c r="E16" s="2"/>
      <c r="F16" s="2"/>
    </row>
    <row r="17" spans="1:6" x14ac:dyDescent="0.2">
      <c r="A17" s="28"/>
      <c r="B17" s="28"/>
      <c r="C17" s="27"/>
      <c r="D17" s="26"/>
      <c r="E17" s="2"/>
      <c r="F17" s="7"/>
    </row>
    <row r="18" spans="1:6" s="9" customFormat="1" ht="25.5" x14ac:dyDescent="0.2">
      <c r="A18" s="29" t="s">
        <v>15</v>
      </c>
      <c r="B18" s="29" t="s">
        <v>71</v>
      </c>
      <c r="C18" s="30">
        <f>SUM(C12:C16)</f>
        <v>15210707</v>
      </c>
      <c r="D18" s="30">
        <f>SUM(D12:D16)</f>
        <v>20277640.23</v>
      </c>
      <c r="E18" s="8"/>
      <c r="F18" s="8"/>
    </row>
    <row r="19" spans="1:6" x14ac:dyDescent="0.2">
      <c r="A19" s="2"/>
      <c r="B19" s="2"/>
      <c r="C19" s="7"/>
      <c r="D19" s="7"/>
      <c r="E19" s="2"/>
      <c r="F19" s="7"/>
    </row>
    <row r="20" spans="1:6" x14ac:dyDescent="0.2">
      <c r="A20" s="21" t="s">
        <v>16</v>
      </c>
      <c r="B20" s="22" t="s">
        <v>17</v>
      </c>
      <c r="C20" s="23"/>
      <c r="D20" s="23"/>
      <c r="E20" s="2"/>
      <c r="F20" s="2"/>
    </row>
    <row r="21" spans="1:6" x14ac:dyDescent="0.2">
      <c r="A21" s="24" t="s">
        <v>18</v>
      </c>
      <c r="B21" s="25" t="s">
        <v>19</v>
      </c>
      <c r="C21" s="26">
        <v>2709198.69</v>
      </c>
      <c r="D21" s="27">
        <v>2806834.99</v>
      </c>
      <c r="E21" s="2"/>
      <c r="F21" s="2"/>
    </row>
    <row r="22" spans="1:6" x14ac:dyDescent="0.2">
      <c r="A22" s="24"/>
      <c r="B22" s="25"/>
      <c r="C22" s="26"/>
      <c r="D22" s="27"/>
      <c r="E22" s="2"/>
      <c r="F22" s="2"/>
    </row>
    <row r="23" spans="1:6" x14ac:dyDescent="0.2">
      <c r="A23" s="36">
        <v>20103</v>
      </c>
      <c r="B23" s="37" t="s">
        <v>87</v>
      </c>
      <c r="C23" s="26"/>
      <c r="D23" s="26"/>
      <c r="E23" s="2"/>
      <c r="F23" s="7"/>
    </row>
    <row r="24" spans="1:6" x14ac:dyDescent="0.2">
      <c r="A24" s="36"/>
      <c r="B24" s="37"/>
      <c r="C24" s="26"/>
      <c r="D24" s="26"/>
      <c r="E24" s="2"/>
      <c r="F24" s="7"/>
    </row>
    <row r="25" spans="1:6" x14ac:dyDescent="0.2">
      <c r="A25" s="24">
        <v>20104</v>
      </c>
      <c r="B25" s="25" t="s">
        <v>85</v>
      </c>
      <c r="C25" s="26">
        <v>2000</v>
      </c>
      <c r="D25" s="26">
        <v>10250</v>
      </c>
      <c r="E25" s="2"/>
      <c r="F25" s="7"/>
    </row>
    <row r="26" spans="1:6" x14ac:dyDescent="0.2">
      <c r="A26" s="24"/>
      <c r="B26" s="25"/>
      <c r="C26" s="26"/>
      <c r="D26" s="26"/>
      <c r="E26" s="2"/>
      <c r="F26" s="7"/>
    </row>
    <row r="27" spans="1:6" x14ac:dyDescent="0.2">
      <c r="A27" s="24" t="s">
        <v>20</v>
      </c>
      <c r="B27" s="25" t="s">
        <v>21</v>
      </c>
      <c r="C27" s="26"/>
      <c r="D27" s="27"/>
      <c r="E27" s="2"/>
      <c r="F27" s="2"/>
    </row>
    <row r="28" spans="1:6" x14ac:dyDescent="0.2">
      <c r="A28" s="28"/>
      <c r="B28" s="28"/>
      <c r="D28" s="26"/>
      <c r="E28" s="2"/>
      <c r="F28" s="7"/>
    </row>
    <row r="29" spans="1:6" ht="24.75" customHeight="1" x14ac:dyDescent="0.2">
      <c r="A29" s="29" t="s">
        <v>22</v>
      </c>
      <c r="B29" s="29" t="s">
        <v>72</v>
      </c>
      <c r="C29" s="30">
        <f>SUM(C21:C28)</f>
        <v>2711198.69</v>
      </c>
      <c r="D29" s="30">
        <f>SUM(D21:D28)</f>
        <v>2817084.99</v>
      </c>
      <c r="E29" s="2"/>
      <c r="F29" s="2"/>
    </row>
    <row r="30" spans="1:6" x14ac:dyDescent="0.2">
      <c r="A30" s="2"/>
      <c r="B30" s="2"/>
      <c r="C30" s="7"/>
      <c r="D30" s="7"/>
      <c r="E30" s="2"/>
      <c r="F30" s="7"/>
    </row>
    <row r="31" spans="1:6" x14ac:dyDescent="0.2">
      <c r="A31" s="21" t="s">
        <v>23</v>
      </c>
      <c r="B31" s="22" t="s">
        <v>24</v>
      </c>
      <c r="C31" s="23"/>
      <c r="D31" s="23"/>
      <c r="E31" s="2"/>
      <c r="F31" s="2"/>
    </row>
    <row r="32" spans="1:6" x14ac:dyDescent="0.2">
      <c r="A32" s="24" t="s">
        <v>25</v>
      </c>
      <c r="B32" s="25" t="s">
        <v>26</v>
      </c>
      <c r="C32" s="26">
        <v>1581845</v>
      </c>
      <c r="D32" s="27">
        <v>2867706.59</v>
      </c>
      <c r="E32" s="2"/>
      <c r="F32" s="2"/>
    </row>
    <row r="33" spans="1:6" x14ac:dyDescent="0.2">
      <c r="A33" s="28"/>
      <c r="B33" s="28"/>
      <c r="D33" s="26"/>
      <c r="E33" s="2"/>
      <c r="F33" s="7"/>
    </row>
    <row r="34" spans="1:6" ht="25.5" x14ac:dyDescent="0.2">
      <c r="A34" s="24" t="s">
        <v>27</v>
      </c>
      <c r="B34" s="25" t="s">
        <v>28</v>
      </c>
      <c r="C34" s="26">
        <v>601300</v>
      </c>
      <c r="D34" s="26">
        <v>1328798.04</v>
      </c>
      <c r="E34" s="2"/>
      <c r="F34" s="2"/>
    </row>
    <row r="35" spans="1:6" x14ac:dyDescent="0.2">
      <c r="A35" s="28"/>
      <c r="B35" s="28"/>
      <c r="D35" s="26"/>
      <c r="E35" s="2"/>
      <c r="F35" s="7"/>
    </row>
    <row r="36" spans="1:6" x14ac:dyDescent="0.2">
      <c r="A36" s="24" t="s">
        <v>29</v>
      </c>
      <c r="B36" s="25" t="s">
        <v>30</v>
      </c>
      <c r="C36" s="26">
        <v>3050</v>
      </c>
      <c r="D36" s="27">
        <v>3267</v>
      </c>
      <c r="E36" s="2"/>
      <c r="F36" s="2"/>
    </row>
    <row r="37" spans="1:6" x14ac:dyDescent="0.2">
      <c r="A37" s="28"/>
      <c r="B37" s="28"/>
      <c r="D37" s="26"/>
      <c r="E37" s="2"/>
      <c r="F37" s="7"/>
    </row>
    <row r="38" spans="1:6" x14ac:dyDescent="0.2">
      <c r="A38" s="24" t="s">
        <v>31</v>
      </c>
      <c r="B38" s="25" t="s">
        <v>32</v>
      </c>
      <c r="C38" s="26"/>
      <c r="D38" s="27"/>
      <c r="E38" s="2"/>
      <c r="F38" s="2"/>
    </row>
    <row r="39" spans="1:6" x14ac:dyDescent="0.2">
      <c r="A39" s="28"/>
      <c r="B39" s="28"/>
      <c r="D39" s="26"/>
      <c r="E39" s="2"/>
      <c r="F39" s="7"/>
    </row>
    <row r="40" spans="1:6" x14ac:dyDescent="0.2">
      <c r="A40" s="24" t="s">
        <v>33</v>
      </c>
      <c r="B40" s="25" t="s">
        <v>34</v>
      </c>
      <c r="C40" s="26">
        <v>439142</v>
      </c>
      <c r="D40" s="27">
        <v>632479.75</v>
      </c>
      <c r="E40" s="2"/>
      <c r="F40" s="2"/>
    </row>
    <row r="41" spans="1:6" x14ac:dyDescent="0.2">
      <c r="A41" s="28"/>
      <c r="B41" s="28"/>
      <c r="D41" s="26"/>
      <c r="E41" s="2"/>
      <c r="F41" s="7"/>
    </row>
    <row r="42" spans="1:6" ht="25.5" customHeight="1" x14ac:dyDescent="0.2">
      <c r="A42" s="29" t="s">
        <v>35</v>
      </c>
      <c r="B42" s="29" t="s">
        <v>73</v>
      </c>
      <c r="C42" s="30">
        <f>SUM(C32:C40)</f>
        <v>2625337</v>
      </c>
      <c r="D42" s="30">
        <f>SUM(D32:D40)</f>
        <v>4832251.38</v>
      </c>
      <c r="E42" s="2"/>
      <c r="F42" s="2"/>
    </row>
    <row r="43" spans="1:6" x14ac:dyDescent="0.2">
      <c r="A43" s="2"/>
      <c r="B43" s="2"/>
      <c r="C43" s="7"/>
      <c r="D43" s="7"/>
      <c r="E43" s="2"/>
      <c r="F43" s="7"/>
    </row>
    <row r="44" spans="1:6" x14ac:dyDescent="0.2">
      <c r="A44" s="21" t="s">
        <v>36</v>
      </c>
      <c r="B44" s="22" t="s">
        <v>37</v>
      </c>
      <c r="C44" s="23"/>
      <c r="D44" s="23"/>
      <c r="E44" s="2"/>
      <c r="F44" s="2"/>
    </row>
    <row r="45" spans="1:6" x14ac:dyDescent="0.2">
      <c r="A45" s="24" t="s">
        <v>38</v>
      </c>
      <c r="B45" s="25" t="s">
        <v>39</v>
      </c>
      <c r="C45" s="26">
        <v>349981.37</v>
      </c>
      <c r="D45" s="27">
        <v>689121.56</v>
      </c>
      <c r="E45" s="2"/>
      <c r="F45" s="2"/>
    </row>
    <row r="46" spans="1:6" x14ac:dyDescent="0.2">
      <c r="A46" s="28"/>
      <c r="B46" s="28"/>
      <c r="D46" s="26"/>
      <c r="E46" s="2"/>
      <c r="F46" s="7"/>
    </row>
    <row r="47" spans="1:6" x14ac:dyDescent="0.2">
      <c r="A47" s="24" t="s">
        <v>40</v>
      </c>
      <c r="B47" s="25" t="s">
        <v>41</v>
      </c>
      <c r="C47" s="26">
        <v>60000</v>
      </c>
      <c r="D47" s="27">
        <v>60000</v>
      </c>
      <c r="E47" s="2"/>
      <c r="F47" s="2"/>
    </row>
    <row r="48" spans="1:6" x14ac:dyDescent="0.2">
      <c r="A48" s="28"/>
      <c r="B48" s="28"/>
      <c r="D48" s="26"/>
      <c r="E48" s="2"/>
      <c r="F48" s="7"/>
    </row>
    <row r="49" spans="1:6" x14ac:dyDescent="0.2">
      <c r="A49" s="24" t="s">
        <v>42</v>
      </c>
      <c r="B49" s="25" t="s">
        <v>43</v>
      </c>
      <c r="C49" s="26">
        <v>228200</v>
      </c>
      <c r="D49" s="27">
        <v>228316.2</v>
      </c>
      <c r="E49" s="2"/>
      <c r="F49" s="2"/>
    </row>
    <row r="50" spans="1:6" x14ac:dyDescent="0.2">
      <c r="A50" s="24"/>
      <c r="B50" s="25"/>
      <c r="C50" s="7"/>
      <c r="D50" s="27"/>
      <c r="E50" s="2"/>
      <c r="F50" s="2"/>
    </row>
    <row r="51" spans="1:6" x14ac:dyDescent="0.2">
      <c r="A51" s="24">
        <v>40500</v>
      </c>
      <c r="B51" s="25" t="s">
        <v>90</v>
      </c>
      <c r="C51" s="7">
        <v>1200000</v>
      </c>
      <c r="D51" s="27">
        <v>1328827.3</v>
      </c>
      <c r="E51" s="2"/>
      <c r="F51" s="2"/>
    </row>
    <row r="52" spans="1:6" x14ac:dyDescent="0.2">
      <c r="A52" s="28"/>
      <c r="B52" s="28"/>
      <c r="D52" s="26"/>
      <c r="E52" s="2"/>
      <c r="F52" s="7"/>
    </row>
    <row r="53" spans="1:6" ht="26.25" customHeight="1" x14ac:dyDescent="0.2">
      <c r="A53" s="29" t="s">
        <v>44</v>
      </c>
      <c r="B53" s="29" t="s">
        <v>74</v>
      </c>
      <c r="C53" s="30">
        <f>SUM(C45:C52)</f>
        <v>1838181.37</v>
      </c>
      <c r="D53" s="30">
        <f>SUM(D45:D52)</f>
        <v>2306265.06</v>
      </c>
      <c r="E53" s="2"/>
      <c r="F53" s="2"/>
    </row>
    <row r="54" spans="1:6" x14ac:dyDescent="0.2">
      <c r="A54" s="2"/>
      <c r="B54" s="2"/>
      <c r="C54" s="7"/>
      <c r="D54" s="7"/>
      <c r="E54" s="2"/>
      <c r="F54" s="7"/>
    </row>
    <row r="55" spans="1:6" x14ac:dyDescent="0.2">
      <c r="A55" s="21" t="s">
        <v>45</v>
      </c>
      <c r="B55" s="22" t="s">
        <v>46</v>
      </c>
      <c r="C55" s="23"/>
      <c r="D55" s="23"/>
      <c r="E55" s="2"/>
      <c r="F55" s="2"/>
    </row>
    <row r="56" spans="1:6" x14ac:dyDescent="0.2">
      <c r="A56" s="24" t="s">
        <v>47</v>
      </c>
      <c r="B56" s="25" t="s">
        <v>48</v>
      </c>
      <c r="C56" s="26">
        <v>0</v>
      </c>
      <c r="D56" s="28"/>
      <c r="E56" s="2"/>
      <c r="F56" s="2"/>
    </row>
    <row r="57" spans="1:6" x14ac:dyDescent="0.2">
      <c r="A57" s="28"/>
      <c r="B57" s="28"/>
      <c r="C57" s="27">
        <v>0</v>
      </c>
      <c r="D57" s="26">
        <v>0</v>
      </c>
      <c r="E57" s="2"/>
      <c r="F57" s="7"/>
    </row>
    <row r="58" spans="1:6" ht="29.25" customHeight="1" x14ac:dyDescent="0.2">
      <c r="A58" s="29" t="s">
        <v>49</v>
      </c>
      <c r="B58" s="29" t="s">
        <v>75</v>
      </c>
      <c r="C58" s="31">
        <f>SUM(C56:C57)</f>
        <v>0</v>
      </c>
      <c r="D58" s="31">
        <f>SUM(D56:D57)</f>
        <v>0</v>
      </c>
      <c r="E58" s="2"/>
      <c r="F58" s="2"/>
    </row>
    <row r="59" spans="1:6" x14ac:dyDescent="0.2">
      <c r="A59" s="2"/>
      <c r="B59" s="2"/>
      <c r="C59" s="7"/>
      <c r="D59" s="7"/>
      <c r="E59" s="2"/>
      <c r="F59" s="7"/>
    </row>
    <row r="60" spans="1:6" x14ac:dyDescent="0.2">
      <c r="A60" s="21" t="s">
        <v>50</v>
      </c>
      <c r="B60" s="22" t="s">
        <v>51</v>
      </c>
      <c r="C60" s="23"/>
      <c r="D60" s="23"/>
      <c r="E60" s="2"/>
      <c r="F60" s="2"/>
    </row>
    <row r="61" spans="1:6" x14ac:dyDescent="0.2">
      <c r="A61" s="24" t="s">
        <v>52</v>
      </c>
      <c r="B61" s="25" t="s">
        <v>53</v>
      </c>
      <c r="C61" s="26">
        <v>0</v>
      </c>
      <c r="D61" s="27">
        <v>0</v>
      </c>
      <c r="E61" s="2"/>
      <c r="F61" s="2"/>
    </row>
    <row r="62" spans="1:6" x14ac:dyDescent="0.2">
      <c r="A62" s="28"/>
      <c r="B62" s="28"/>
      <c r="D62" s="26"/>
      <c r="E62" s="2"/>
      <c r="F62" s="7"/>
    </row>
    <row r="63" spans="1:6" x14ac:dyDescent="0.2">
      <c r="A63" s="24" t="s">
        <v>54</v>
      </c>
      <c r="B63" s="25" t="s">
        <v>55</v>
      </c>
      <c r="C63" s="26">
        <v>2161001.19</v>
      </c>
      <c r="D63" s="27">
        <v>3493006.89</v>
      </c>
      <c r="E63" s="2"/>
      <c r="F63" s="2"/>
    </row>
    <row r="64" spans="1:6" x14ac:dyDescent="0.2">
      <c r="A64" s="28"/>
      <c r="B64" s="28"/>
      <c r="D64" s="26"/>
      <c r="E64" s="2"/>
      <c r="F64" s="7"/>
    </row>
    <row r="65" spans="1:6" ht="26.25" customHeight="1" x14ac:dyDescent="0.2">
      <c r="A65" s="29" t="s">
        <v>56</v>
      </c>
      <c r="B65" s="29" t="s">
        <v>76</v>
      </c>
      <c r="C65" s="30">
        <f>SUM(C61:C64)</f>
        <v>2161001.19</v>
      </c>
      <c r="D65" s="30">
        <f>SUM(D61:D64)</f>
        <v>3493006.89</v>
      </c>
      <c r="E65" s="2"/>
      <c r="F65" s="2"/>
    </row>
    <row r="66" spans="1:6" x14ac:dyDescent="0.2">
      <c r="A66" s="2"/>
      <c r="B66" s="2"/>
      <c r="C66" s="7"/>
      <c r="D66" s="7"/>
      <c r="E66" s="2"/>
      <c r="F66" s="7"/>
    </row>
    <row r="67" spans="1:6" x14ac:dyDescent="0.2">
      <c r="A67" s="21" t="s">
        <v>57</v>
      </c>
      <c r="B67" s="32" t="s">
        <v>77</v>
      </c>
      <c r="C67" s="23"/>
      <c r="D67" s="23"/>
      <c r="E67" s="2"/>
      <c r="F67" s="2"/>
    </row>
    <row r="68" spans="1:6" x14ac:dyDescent="0.2">
      <c r="A68" s="24" t="s">
        <v>58</v>
      </c>
      <c r="B68" s="25" t="s">
        <v>59</v>
      </c>
      <c r="C68" s="26">
        <v>5012722</v>
      </c>
      <c r="D68" s="38">
        <v>5012722</v>
      </c>
      <c r="E68" s="2"/>
      <c r="F68" s="2"/>
    </row>
    <row r="69" spans="1:6" x14ac:dyDescent="0.2">
      <c r="A69" s="28"/>
      <c r="B69" s="28"/>
      <c r="C69" s="33"/>
      <c r="D69" s="26"/>
      <c r="E69" s="2"/>
      <c r="F69" s="7"/>
    </row>
    <row r="70" spans="1:6" ht="24.75" customHeight="1" x14ac:dyDescent="0.2">
      <c r="A70" s="29" t="s">
        <v>60</v>
      </c>
      <c r="B70" s="29" t="s">
        <v>78</v>
      </c>
      <c r="C70" s="30">
        <f>SUM(C68:C69)</f>
        <v>5012722</v>
      </c>
      <c r="D70" s="30">
        <f>SUM(D68:D69)</f>
        <v>5012722</v>
      </c>
      <c r="E70" s="2"/>
      <c r="F70" s="2"/>
    </row>
    <row r="71" spans="1:6" x14ac:dyDescent="0.2">
      <c r="A71" s="2"/>
      <c r="B71" s="2"/>
      <c r="C71" s="7"/>
      <c r="D71" s="7"/>
      <c r="E71" s="2"/>
      <c r="F71" s="7"/>
    </row>
    <row r="72" spans="1:6" x14ac:dyDescent="0.2">
      <c r="A72" s="21" t="s">
        <v>61</v>
      </c>
      <c r="B72" s="22" t="s">
        <v>62</v>
      </c>
      <c r="C72" s="23"/>
      <c r="D72" s="23"/>
      <c r="E72" s="2"/>
      <c r="F72" s="2"/>
    </row>
    <row r="73" spans="1:6" x14ac:dyDescent="0.2">
      <c r="A73" s="24" t="s">
        <v>63</v>
      </c>
      <c r="B73" s="25" t="s">
        <v>64</v>
      </c>
      <c r="C73" s="26">
        <v>3090000</v>
      </c>
      <c r="D73" s="27">
        <v>3090208.25</v>
      </c>
      <c r="E73" s="2"/>
      <c r="F73" s="2"/>
    </row>
    <row r="74" spans="1:6" x14ac:dyDescent="0.2">
      <c r="A74" s="28"/>
      <c r="B74" s="28"/>
      <c r="C74" s="33"/>
      <c r="D74" s="26"/>
      <c r="E74" s="2"/>
      <c r="F74" s="7"/>
    </row>
    <row r="75" spans="1:6" x14ac:dyDescent="0.2">
      <c r="A75" s="24" t="s">
        <v>65</v>
      </c>
      <c r="B75" s="25" t="s">
        <v>66</v>
      </c>
      <c r="C75" s="26">
        <v>2390000</v>
      </c>
      <c r="D75" s="27">
        <v>2405833.92</v>
      </c>
      <c r="E75" s="2"/>
      <c r="F75" s="2"/>
    </row>
    <row r="76" spans="1:6" x14ac:dyDescent="0.2">
      <c r="A76" s="28"/>
      <c r="B76" s="28"/>
      <c r="C76" s="33"/>
      <c r="D76" s="26"/>
      <c r="E76" s="2"/>
      <c r="F76" s="7"/>
    </row>
    <row r="77" spans="1:6" ht="25.5" customHeight="1" x14ac:dyDescent="0.2">
      <c r="A77" s="29" t="s">
        <v>67</v>
      </c>
      <c r="B77" s="29" t="s">
        <v>79</v>
      </c>
      <c r="C77" s="30">
        <f>SUM(C73:C75)</f>
        <v>5480000</v>
      </c>
      <c r="D77" s="30">
        <f>SUM(D73:D75)</f>
        <v>5496042.1699999999</v>
      </c>
      <c r="E77" s="2"/>
      <c r="F77" s="2"/>
    </row>
    <row r="78" spans="1:6" x14ac:dyDescent="0.2">
      <c r="A78" s="2"/>
      <c r="B78" s="2"/>
      <c r="C78" s="7"/>
      <c r="D78" s="7"/>
      <c r="E78" s="2"/>
      <c r="F78" s="7"/>
    </row>
    <row r="79" spans="1:6" ht="23.25" customHeight="1" x14ac:dyDescent="0.2">
      <c r="A79" s="41" t="s">
        <v>80</v>
      </c>
      <c r="B79" s="42"/>
      <c r="C79" s="34">
        <f>C18+C29+C42+C53+C58+C65+C70+C77</f>
        <v>35039147.25</v>
      </c>
      <c r="D79" s="34">
        <f>D18+D29+D42+D53+D58+D65+D70+D77</f>
        <v>44235012.719999999</v>
      </c>
      <c r="E79" s="2"/>
      <c r="F79" s="7"/>
    </row>
    <row r="80" spans="1:6" ht="27.75" customHeight="1" x14ac:dyDescent="0.2">
      <c r="A80" s="43" t="s">
        <v>68</v>
      </c>
      <c r="B80" s="44"/>
      <c r="C80" s="30">
        <f>C79+C8+C9</f>
        <v>35039147.25</v>
      </c>
      <c r="D80" s="35">
        <f>D79+D10</f>
        <v>55520429.82</v>
      </c>
      <c r="E80" s="2"/>
      <c r="F80" s="2"/>
    </row>
    <row r="81" spans="1:6" x14ac:dyDescent="0.2">
      <c r="A81" s="2"/>
      <c r="B81" s="2"/>
      <c r="C81" s="7"/>
      <c r="D81" s="7"/>
      <c r="E81" s="2"/>
      <c r="F81" s="7"/>
    </row>
    <row r="82" spans="1:6" x14ac:dyDescent="0.2">
      <c r="A82" s="3"/>
      <c r="B82" s="2"/>
      <c r="C82" s="2"/>
      <c r="D82" s="2"/>
      <c r="E82" s="2"/>
      <c r="F82" s="2"/>
    </row>
    <row r="83" spans="1:6" x14ac:dyDescent="0.2">
      <c r="A83" s="2"/>
      <c r="B83" s="2"/>
      <c r="C83" s="2"/>
      <c r="D83" s="2"/>
      <c r="E83" s="2"/>
      <c r="F83" s="2"/>
    </row>
  </sheetData>
  <mergeCells count="6">
    <mergeCell ref="A7:A10"/>
    <mergeCell ref="A79:B79"/>
    <mergeCell ref="A80:B80"/>
    <mergeCell ref="A2:B2"/>
    <mergeCell ref="A5:B5"/>
    <mergeCell ref="A3:B3"/>
  </mergeCells>
  <phoneticPr fontId="1" type="noConversion"/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52" workbookViewId="0">
      <selection activeCell="C18" sqref="C18"/>
    </sheetView>
  </sheetViews>
  <sheetFormatPr defaultColWidth="11.42578125" defaultRowHeight="12.75" x14ac:dyDescent="0.2"/>
  <cols>
    <col min="1" max="1" width="19.5703125" customWidth="1"/>
    <col min="2" max="2" width="73.85546875" customWidth="1"/>
    <col min="3" max="3" width="20.85546875" customWidth="1"/>
    <col min="4" max="4" width="19.85546875" customWidth="1"/>
    <col min="5" max="5" width="20.5703125" customWidth="1"/>
    <col min="6" max="6" width="15.42578125" customWidth="1"/>
  </cols>
  <sheetData>
    <row r="1" spans="1:6" x14ac:dyDescent="0.2">
      <c r="A1" s="2"/>
      <c r="B1" s="2"/>
      <c r="C1" s="3" t="s">
        <v>69</v>
      </c>
      <c r="D1" s="2"/>
      <c r="F1" s="2"/>
    </row>
    <row r="2" spans="1:6" x14ac:dyDescent="0.2">
      <c r="A2" s="45" t="s">
        <v>0</v>
      </c>
      <c r="B2" s="46"/>
      <c r="C2" s="2" t="s">
        <v>70</v>
      </c>
      <c r="D2" s="2"/>
      <c r="F2" s="2"/>
    </row>
    <row r="3" spans="1:6" x14ac:dyDescent="0.2">
      <c r="A3" s="49" t="s">
        <v>1</v>
      </c>
      <c r="B3" s="50"/>
      <c r="C3" s="2"/>
      <c r="D3" s="2"/>
      <c r="E3" s="2"/>
      <c r="F3" s="2"/>
    </row>
    <row r="4" spans="1:6" x14ac:dyDescent="0.2">
      <c r="A4" s="4" t="s">
        <v>2</v>
      </c>
      <c r="B4" s="2"/>
      <c r="C4" s="2"/>
      <c r="D4" s="2"/>
      <c r="E4" s="2"/>
      <c r="F4" s="2"/>
    </row>
    <row r="5" spans="1:6" x14ac:dyDescent="0.2">
      <c r="A5" s="47" t="s">
        <v>92</v>
      </c>
      <c r="B5" s="48"/>
      <c r="C5" s="2"/>
      <c r="D5" s="2"/>
      <c r="E5" s="2"/>
      <c r="F5" s="2"/>
    </row>
    <row r="6" spans="1:6" ht="25.5" x14ac:dyDescent="0.2">
      <c r="A6" s="10" t="s">
        <v>3</v>
      </c>
      <c r="B6" s="13" t="s">
        <v>4</v>
      </c>
      <c r="C6" s="11" t="s">
        <v>81</v>
      </c>
      <c r="D6" s="12" t="s">
        <v>82</v>
      </c>
      <c r="E6" s="2"/>
      <c r="F6" s="4"/>
    </row>
    <row r="7" spans="1:6" x14ac:dyDescent="0.2">
      <c r="A7" s="1"/>
      <c r="B7" s="14" t="s">
        <v>83</v>
      </c>
      <c r="C7" s="15">
        <v>0</v>
      </c>
      <c r="D7" s="16">
        <v>0</v>
      </c>
      <c r="E7" s="2"/>
      <c r="F7" s="6"/>
    </row>
    <row r="8" spans="1:6" x14ac:dyDescent="0.2">
      <c r="A8" s="39"/>
      <c r="B8" s="5" t="s">
        <v>84</v>
      </c>
      <c r="C8" s="6">
        <v>0</v>
      </c>
      <c r="D8" s="17">
        <v>0</v>
      </c>
      <c r="E8" s="2"/>
      <c r="F8" s="6"/>
    </row>
    <row r="9" spans="1:6" x14ac:dyDescent="0.2">
      <c r="A9" s="39"/>
      <c r="B9" s="5" t="s">
        <v>5</v>
      </c>
      <c r="C9" s="6">
        <v>0</v>
      </c>
      <c r="D9" s="17">
        <v>0</v>
      </c>
      <c r="E9" s="2"/>
      <c r="F9" s="6"/>
    </row>
    <row r="10" spans="1:6" x14ac:dyDescent="0.2">
      <c r="A10" s="40"/>
      <c r="B10" s="18" t="s">
        <v>6</v>
      </c>
      <c r="C10" s="19"/>
      <c r="D10" s="20"/>
      <c r="E10" s="2"/>
      <c r="F10" s="2"/>
    </row>
    <row r="11" spans="1:6" ht="25.5" x14ac:dyDescent="0.2">
      <c r="A11" s="21" t="s">
        <v>7</v>
      </c>
      <c r="B11" s="22" t="s">
        <v>8</v>
      </c>
      <c r="C11" s="23"/>
      <c r="D11" s="23"/>
      <c r="E11" s="2"/>
      <c r="F11" s="2"/>
    </row>
    <row r="12" spans="1:6" x14ac:dyDescent="0.2">
      <c r="A12" s="24" t="s">
        <v>9</v>
      </c>
      <c r="B12" s="25" t="s">
        <v>10</v>
      </c>
      <c r="C12" s="26">
        <v>13874102.939999999</v>
      </c>
      <c r="D12" s="27">
        <v>0</v>
      </c>
      <c r="E12" s="2"/>
      <c r="F12" s="2"/>
    </row>
    <row r="13" spans="1:6" x14ac:dyDescent="0.2">
      <c r="A13" s="28"/>
      <c r="B13" s="28"/>
      <c r="C13" s="27"/>
      <c r="D13" s="26"/>
      <c r="E13" s="2"/>
      <c r="F13" s="7"/>
    </row>
    <row r="14" spans="1:6" x14ac:dyDescent="0.2">
      <c r="A14" s="24" t="s">
        <v>11</v>
      </c>
      <c r="B14" s="25" t="s">
        <v>12</v>
      </c>
      <c r="C14" s="26">
        <v>7000</v>
      </c>
      <c r="D14" s="27">
        <v>0</v>
      </c>
      <c r="E14" s="2"/>
      <c r="F14" s="2"/>
    </row>
    <row r="15" spans="1:6" x14ac:dyDescent="0.2">
      <c r="A15" s="28"/>
      <c r="B15" s="28"/>
      <c r="C15" s="27"/>
      <c r="D15" s="26">
        <v>0</v>
      </c>
      <c r="E15" s="2"/>
      <c r="F15" s="7"/>
    </row>
    <row r="16" spans="1:6" x14ac:dyDescent="0.2">
      <c r="A16" s="24" t="s">
        <v>13</v>
      </c>
      <c r="B16" s="25" t="s">
        <v>14</v>
      </c>
      <c r="C16" s="26">
        <v>2399000</v>
      </c>
      <c r="D16" s="27">
        <v>0</v>
      </c>
      <c r="E16" s="2"/>
      <c r="F16" s="2"/>
    </row>
    <row r="17" spans="1:6" x14ac:dyDescent="0.2">
      <c r="A17" s="28"/>
      <c r="B17" s="28"/>
      <c r="C17" s="27"/>
      <c r="D17" s="26"/>
      <c r="E17" s="2"/>
      <c r="F17" s="7"/>
    </row>
    <row r="18" spans="1:6" s="9" customFormat="1" ht="25.5" x14ac:dyDescent="0.2">
      <c r="A18" s="29" t="s">
        <v>15</v>
      </c>
      <c r="B18" s="29" t="s">
        <v>71</v>
      </c>
      <c r="C18" s="30">
        <f>SUM(C12:C16)</f>
        <v>16280102.939999999</v>
      </c>
      <c r="D18" s="30">
        <f>SUM(D12:D16)</f>
        <v>0</v>
      </c>
      <c r="E18" s="8"/>
      <c r="F18" s="8"/>
    </row>
    <row r="19" spans="1:6" x14ac:dyDescent="0.2">
      <c r="A19" s="2"/>
      <c r="B19" s="2"/>
      <c r="C19" s="7"/>
      <c r="D19" s="7"/>
      <c r="E19" s="2"/>
      <c r="F19" s="7"/>
    </row>
    <row r="20" spans="1:6" x14ac:dyDescent="0.2">
      <c r="A20" s="21" t="s">
        <v>16</v>
      </c>
      <c r="B20" s="22" t="s">
        <v>17</v>
      </c>
      <c r="C20" s="23"/>
      <c r="D20" s="23"/>
      <c r="E20" s="2"/>
      <c r="F20" s="2"/>
    </row>
    <row r="21" spans="1:6" x14ac:dyDescent="0.2">
      <c r="A21" s="24" t="s">
        <v>18</v>
      </c>
      <c r="B21" s="25" t="s">
        <v>19</v>
      </c>
      <c r="C21" s="26">
        <v>992867</v>
      </c>
      <c r="D21" s="27">
        <v>0</v>
      </c>
      <c r="E21" s="2"/>
      <c r="F21" s="2"/>
    </row>
    <row r="22" spans="1:6" x14ac:dyDescent="0.2">
      <c r="A22" s="24"/>
      <c r="B22" s="25"/>
      <c r="C22" s="26"/>
      <c r="D22" s="27"/>
      <c r="E22" s="2"/>
      <c r="F22" s="2"/>
    </row>
    <row r="23" spans="1:6" x14ac:dyDescent="0.2">
      <c r="A23" s="36">
        <v>20103</v>
      </c>
      <c r="B23" s="37" t="s">
        <v>87</v>
      </c>
      <c r="C23" s="26">
        <v>0</v>
      </c>
      <c r="D23" s="26"/>
      <c r="E23" s="2"/>
      <c r="F23" s="7"/>
    </row>
    <row r="24" spans="1:6" x14ac:dyDescent="0.2">
      <c r="A24" s="36"/>
      <c r="B24" s="37"/>
      <c r="C24" s="26"/>
      <c r="D24" s="26"/>
      <c r="E24" s="2"/>
      <c r="F24" s="7"/>
    </row>
    <row r="25" spans="1:6" x14ac:dyDescent="0.2">
      <c r="A25" s="36">
        <v>20104</v>
      </c>
      <c r="B25" s="37" t="s">
        <v>89</v>
      </c>
      <c r="C25" s="26">
        <v>2000</v>
      </c>
      <c r="D25" s="26"/>
      <c r="E25" s="2"/>
      <c r="F25" s="7"/>
    </row>
    <row r="26" spans="1:6" x14ac:dyDescent="0.2">
      <c r="A26" s="36"/>
      <c r="B26" s="37"/>
      <c r="C26" s="26"/>
      <c r="D26" s="26"/>
      <c r="E26" s="2"/>
      <c r="F26" s="7"/>
    </row>
    <row r="27" spans="1:6" x14ac:dyDescent="0.2">
      <c r="A27" s="24" t="s">
        <v>20</v>
      </c>
      <c r="B27" s="25" t="s">
        <v>21</v>
      </c>
      <c r="C27" s="26"/>
      <c r="D27" s="27">
        <v>0</v>
      </c>
      <c r="E27" s="2"/>
      <c r="F27" s="2"/>
    </row>
    <row r="28" spans="1:6" x14ac:dyDescent="0.2">
      <c r="A28" s="28"/>
      <c r="B28" s="28"/>
      <c r="D28" s="26"/>
      <c r="E28" s="2"/>
      <c r="F28" s="7"/>
    </row>
    <row r="29" spans="1:6" ht="24.75" customHeight="1" x14ac:dyDescent="0.2">
      <c r="A29" s="29" t="s">
        <v>22</v>
      </c>
      <c r="B29" s="29" t="s">
        <v>72</v>
      </c>
      <c r="C29" s="30">
        <f>SUM(C21:C28)</f>
        <v>994867</v>
      </c>
      <c r="D29" s="30">
        <f>SUM(D21:D28)</f>
        <v>0</v>
      </c>
      <c r="E29" s="2"/>
      <c r="F29" s="2"/>
    </row>
    <row r="30" spans="1:6" x14ac:dyDescent="0.2">
      <c r="A30" s="2"/>
      <c r="B30" s="2"/>
      <c r="C30" s="7"/>
      <c r="D30" s="7"/>
      <c r="E30" s="2"/>
      <c r="F30" s="7"/>
    </row>
    <row r="31" spans="1:6" x14ac:dyDescent="0.2">
      <c r="A31" s="21" t="s">
        <v>23</v>
      </c>
      <c r="B31" s="22" t="s">
        <v>24</v>
      </c>
      <c r="C31" s="23"/>
      <c r="D31" s="23"/>
      <c r="E31" s="2"/>
      <c r="F31" s="2"/>
    </row>
    <row r="32" spans="1:6" x14ac:dyDescent="0.2">
      <c r="A32" s="24" t="s">
        <v>25</v>
      </c>
      <c r="B32" s="25" t="s">
        <v>26</v>
      </c>
      <c r="C32" s="26">
        <v>1602345</v>
      </c>
      <c r="D32" s="27">
        <v>0</v>
      </c>
      <c r="E32" s="2"/>
      <c r="F32" s="2"/>
    </row>
    <row r="33" spans="1:6" x14ac:dyDescent="0.2">
      <c r="A33" s="28"/>
      <c r="B33" s="28"/>
      <c r="D33" s="26"/>
      <c r="E33" s="2"/>
      <c r="F33" s="7"/>
    </row>
    <row r="34" spans="1:6" ht="25.5" x14ac:dyDescent="0.2">
      <c r="A34" s="24" t="s">
        <v>27</v>
      </c>
      <c r="B34" s="25" t="s">
        <v>28</v>
      </c>
      <c r="C34" s="26">
        <v>492500</v>
      </c>
      <c r="D34" s="27">
        <v>0</v>
      </c>
      <c r="E34" s="2"/>
      <c r="F34" s="2"/>
    </row>
    <row r="35" spans="1:6" x14ac:dyDescent="0.2">
      <c r="A35" s="28"/>
      <c r="B35" s="28"/>
      <c r="D35" s="26"/>
      <c r="E35" s="2"/>
      <c r="F35" s="7"/>
    </row>
    <row r="36" spans="1:6" x14ac:dyDescent="0.2">
      <c r="A36" s="24" t="s">
        <v>29</v>
      </c>
      <c r="B36" s="25" t="s">
        <v>30</v>
      </c>
      <c r="C36" s="26">
        <v>3050</v>
      </c>
      <c r="D36" s="27">
        <v>0</v>
      </c>
      <c r="E36" s="2"/>
      <c r="F36" s="2"/>
    </row>
    <row r="37" spans="1:6" x14ac:dyDescent="0.2">
      <c r="A37" s="28"/>
      <c r="B37" s="28"/>
      <c r="D37" s="26"/>
      <c r="E37" s="2"/>
      <c r="F37" s="7"/>
    </row>
    <row r="38" spans="1:6" x14ac:dyDescent="0.2">
      <c r="A38" s="24" t="s">
        <v>31</v>
      </c>
      <c r="B38" s="25" t="s">
        <v>32</v>
      </c>
      <c r="C38" s="26"/>
      <c r="D38" s="27">
        <v>0</v>
      </c>
      <c r="E38" s="2"/>
      <c r="F38" s="2"/>
    </row>
    <row r="39" spans="1:6" x14ac:dyDescent="0.2">
      <c r="A39" s="28"/>
      <c r="B39" s="28"/>
      <c r="D39" s="26"/>
      <c r="E39" s="2"/>
      <c r="F39" s="7"/>
    </row>
    <row r="40" spans="1:6" x14ac:dyDescent="0.2">
      <c r="A40" s="24" t="s">
        <v>33</v>
      </c>
      <c r="B40" s="25" t="s">
        <v>34</v>
      </c>
      <c r="C40" s="26">
        <v>439142</v>
      </c>
      <c r="D40" s="27">
        <v>0</v>
      </c>
      <c r="E40" s="2"/>
      <c r="F40" s="2"/>
    </row>
    <row r="41" spans="1:6" x14ac:dyDescent="0.2">
      <c r="A41" s="28"/>
      <c r="B41" s="28"/>
      <c r="D41" s="26"/>
      <c r="E41" s="2"/>
      <c r="F41" s="7"/>
    </row>
    <row r="42" spans="1:6" ht="25.5" customHeight="1" x14ac:dyDescent="0.2">
      <c r="A42" s="29" t="s">
        <v>35</v>
      </c>
      <c r="B42" s="29" t="s">
        <v>73</v>
      </c>
      <c r="C42" s="30">
        <f>SUM(C32:C40)</f>
        <v>2537037</v>
      </c>
      <c r="D42" s="30">
        <f>SUM(D32:D40)</f>
        <v>0</v>
      </c>
      <c r="E42" s="2"/>
      <c r="F42" s="2"/>
    </row>
    <row r="43" spans="1:6" x14ac:dyDescent="0.2">
      <c r="A43" s="2"/>
      <c r="B43" s="2"/>
      <c r="C43" s="7"/>
      <c r="D43" s="7"/>
      <c r="E43" s="2"/>
      <c r="F43" s="7"/>
    </row>
    <row r="44" spans="1:6" x14ac:dyDescent="0.2">
      <c r="A44" s="21" t="s">
        <v>36</v>
      </c>
      <c r="B44" s="22" t="s">
        <v>37</v>
      </c>
      <c r="C44" s="23"/>
      <c r="D44" s="23"/>
      <c r="E44" s="2"/>
      <c r="F44" s="2"/>
    </row>
    <row r="45" spans="1:6" x14ac:dyDescent="0.2">
      <c r="A45" s="24" t="s">
        <v>38</v>
      </c>
      <c r="B45" s="25" t="s">
        <v>39</v>
      </c>
      <c r="C45" s="26">
        <v>180000</v>
      </c>
      <c r="D45" s="27"/>
      <c r="E45" s="2"/>
      <c r="F45" s="2"/>
    </row>
    <row r="46" spans="1:6" x14ac:dyDescent="0.2">
      <c r="A46" s="28"/>
      <c r="B46" s="28"/>
      <c r="D46" s="26"/>
      <c r="E46" s="2"/>
      <c r="F46" s="7"/>
    </row>
    <row r="47" spans="1:6" x14ac:dyDescent="0.2">
      <c r="A47" s="24" t="s">
        <v>40</v>
      </c>
      <c r="B47" s="25" t="s">
        <v>41</v>
      </c>
      <c r="C47" s="26">
        <v>0</v>
      </c>
      <c r="D47" s="27"/>
      <c r="E47" s="2"/>
      <c r="F47" s="2"/>
    </row>
    <row r="48" spans="1:6" x14ac:dyDescent="0.2">
      <c r="A48" s="28"/>
      <c r="B48" s="28"/>
      <c r="D48" s="26"/>
      <c r="E48" s="2"/>
      <c r="F48" s="7"/>
    </row>
    <row r="49" spans="1:6" x14ac:dyDescent="0.2">
      <c r="A49" s="24" t="s">
        <v>42</v>
      </c>
      <c r="B49" s="25" t="s">
        <v>43</v>
      </c>
      <c r="C49" s="26">
        <v>240000</v>
      </c>
      <c r="D49" s="27"/>
      <c r="E49" s="2"/>
      <c r="F49" s="2"/>
    </row>
    <row r="50" spans="1:6" x14ac:dyDescent="0.2">
      <c r="A50" s="24"/>
      <c r="B50" s="25"/>
      <c r="C50" s="7"/>
      <c r="D50" s="27"/>
      <c r="E50" s="2"/>
      <c r="F50" s="2"/>
    </row>
    <row r="51" spans="1:6" x14ac:dyDescent="0.2">
      <c r="A51" s="24">
        <v>40500</v>
      </c>
      <c r="B51" s="25" t="s">
        <v>90</v>
      </c>
      <c r="C51" s="7">
        <v>1600000</v>
      </c>
      <c r="D51" s="27"/>
      <c r="E51" s="2"/>
      <c r="F51" s="2"/>
    </row>
    <row r="52" spans="1:6" x14ac:dyDescent="0.2">
      <c r="A52" s="28"/>
      <c r="B52" s="28"/>
      <c r="D52" s="26"/>
      <c r="E52" s="2"/>
      <c r="F52" s="7"/>
    </row>
    <row r="53" spans="1:6" ht="26.25" customHeight="1" x14ac:dyDescent="0.2">
      <c r="A53" s="29" t="s">
        <v>44</v>
      </c>
      <c r="B53" s="29" t="s">
        <v>74</v>
      </c>
      <c r="C53" s="30">
        <f>SUM(C45:C52)</f>
        <v>2020000</v>
      </c>
      <c r="D53" s="30">
        <f>SUM(D45:D52)</f>
        <v>0</v>
      </c>
      <c r="E53" s="2"/>
      <c r="F53" s="2"/>
    </row>
    <row r="54" spans="1:6" x14ac:dyDescent="0.2">
      <c r="A54" s="2"/>
      <c r="B54" s="2"/>
      <c r="C54" s="7"/>
      <c r="D54" s="7"/>
      <c r="E54" s="2"/>
      <c r="F54" s="7"/>
    </row>
    <row r="55" spans="1:6" x14ac:dyDescent="0.2">
      <c r="A55" s="21" t="s">
        <v>45</v>
      </c>
      <c r="B55" s="22" t="s">
        <v>46</v>
      </c>
      <c r="C55" s="23"/>
      <c r="D55" s="23"/>
      <c r="E55" s="2"/>
      <c r="F55" s="2"/>
    </row>
    <row r="56" spans="1:6" x14ac:dyDescent="0.2">
      <c r="A56" s="24" t="s">
        <v>47</v>
      </c>
      <c r="B56" s="25" t="s">
        <v>48</v>
      </c>
      <c r="C56" s="26">
        <v>0</v>
      </c>
      <c r="D56" s="28"/>
      <c r="E56" s="2"/>
      <c r="F56" s="2"/>
    </row>
    <row r="57" spans="1:6" x14ac:dyDescent="0.2">
      <c r="A57" s="28"/>
      <c r="B57" s="28"/>
      <c r="C57" s="27">
        <v>0</v>
      </c>
      <c r="D57" s="26">
        <v>0</v>
      </c>
      <c r="E57" s="2"/>
      <c r="F57" s="7"/>
    </row>
    <row r="58" spans="1:6" ht="29.25" customHeight="1" x14ac:dyDescent="0.2">
      <c r="A58" s="29" t="s">
        <v>49</v>
      </c>
      <c r="B58" s="29" t="s">
        <v>75</v>
      </c>
      <c r="C58" s="31">
        <f>SUM(C56:C57)</f>
        <v>0</v>
      </c>
      <c r="D58" s="31">
        <f>SUM(D56:D57)</f>
        <v>0</v>
      </c>
      <c r="E58" s="2"/>
      <c r="F58" s="2"/>
    </row>
    <row r="59" spans="1:6" x14ac:dyDescent="0.2">
      <c r="A59" s="2"/>
      <c r="B59" s="2"/>
      <c r="C59" s="7"/>
      <c r="D59" s="7"/>
      <c r="E59" s="2"/>
      <c r="F59" s="7"/>
    </row>
    <row r="60" spans="1:6" x14ac:dyDescent="0.2">
      <c r="A60" s="21" t="s">
        <v>50</v>
      </c>
      <c r="B60" s="22" t="s">
        <v>51</v>
      </c>
      <c r="C60" s="23"/>
      <c r="D60" s="23"/>
      <c r="E60" s="2"/>
      <c r="F60" s="2"/>
    </row>
    <row r="61" spans="1:6" x14ac:dyDescent="0.2">
      <c r="A61" s="24" t="s">
        <v>52</v>
      </c>
      <c r="B61" s="25" t="s">
        <v>53</v>
      </c>
      <c r="C61" s="26">
        <v>0</v>
      </c>
      <c r="D61" s="27">
        <v>0</v>
      </c>
      <c r="E61" s="2"/>
      <c r="F61" s="2"/>
    </row>
    <row r="62" spans="1:6" x14ac:dyDescent="0.2">
      <c r="A62" s="28"/>
      <c r="B62" s="28"/>
      <c r="D62" s="26"/>
      <c r="E62" s="2"/>
      <c r="F62" s="7"/>
    </row>
    <row r="63" spans="1:6" x14ac:dyDescent="0.2">
      <c r="A63" s="24" t="s">
        <v>54</v>
      </c>
      <c r="B63" s="25" t="s">
        <v>55</v>
      </c>
      <c r="C63" s="26">
        <v>2400000</v>
      </c>
      <c r="D63" s="27">
        <v>0</v>
      </c>
      <c r="E63" s="2"/>
      <c r="F63" s="2"/>
    </row>
    <row r="64" spans="1:6" x14ac:dyDescent="0.2">
      <c r="A64" s="28"/>
      <c r="B64" s="28"/>
      <c r="D64" s="26"/>
      <c r="E64" s="2"/>
      <c r="F64" s="7"/>
    </row>
    <row r="65" spans="1:6" ht="26.25" customHeight="1" x14ac:dyDescent="0.2">
      <c r="A65" s="29" t="s">
        <v>56</v>
      </c>
      <c r="B65" s="29" t="s">
        <v>76</v>
      </c>
      <c r="C65" s="30">
        <f>SUM(C61:C64)</f>
        <v>2400000</v>
      </c>
      <c r="D65" s="30">
        <f>SUM(D61:D64)</f>
        <v>0</v>
      </c>
      <c r="E65" s="2"/>
      <c r="F65" s="2"/>
    </row>
    <row r="66" spans="1:6" x14ac:dyDescent="0.2">
      <c r="A66" s="2"/>
      <c r="B66" s="2"/>
      <c r="C66" s="7"/>
      <c r="D66" s="7"/>
      <c r="E66" s="2"/>
      <c r="F66" s="7"/>
    </row>
    <row r="67" spans="1:6" x14ac:dyDescent="0.2">
      <c r="A67" s="21" t="s">
        <v>57</v>
      </c>
      <c r="B67" s="32" t="s">
        <v>77</v>
      </c>
      <c r="C67" s="23"/>
      <c r="D67" s="23"/>
      <c r="E67" s="2"/>
      <c r="F67" s="2"/>
    </row>
    <row r="68" spans="1:6" x14ac:dyDescent="0.2">
      <c r="A68" s="24" t="s">
        <v>58</v>
      </c>
      <c r="B68" s="25" t="s">
        <v>59</v>
      </c>
      <c r="C68" s="26">
        <v>5012722</v>
      </c>
      <c r="D68" s="27">
        <v>0</v>
      </c>
      <c r="E68" s="2"/>
      <c r="F68" s="2"/>
    </row>
    <row r="69" spans="1:6" x14ac:dyDescent="0.2">
      <c r="A69" s="28"/>
      <c r="B69" s="28"/>
      <c r="C69" s="33"/>
      <c r="D69" s="26"/>
      <c r="E69" s="2"/>
      <c r="F69" s="7"/>
    </row>
    <row r="70" spans="1:6" ht="24.75" customHeight="1" x14ac:dyDescent="0.2">
      <c r="A70" s="29" t="s">
        <v>60</v>
      </c>
      <c r="B70" s="29" t="s">
        <v>78</v>
      </c>
      <c r="C70" s="30">
        <f>SUM(C68:C69)</f>
        <v>5012722</v>
      </c>
      <c r="D70" s="30">
        <f>SUM(D68:D69)</f>
        <v>0</v>
      </c>
      <c r="E70" s="2"/>
      <c r="F70" s="2"/>
    </row>
    <row r="71" spans="1:6" x14ac:dyDescent="0.2">
      <c r="A71" s="2"/>
      <c r="B71" s="2"/>
      <c r="C71" s="7"/>
      <c r="D71" s="7"/>
      <c r="E71" s="2"/>
      <c r="F71" s="7"/>
    </row>
    <row r="72" spans="1:6" x14ac:dyDescent="0.2">
      <c r="A72" s="21" t="s">
        <v>61</v>
      </c>
      <c r="B72" s="22" t="s">
        <v>62</v>
      </c>
      <c r="C72" s="23"/>
      <c r="D72" s="23"/>
      <c r="E72" s="2"/>
      <c r="F72" s="2"/>
    </row>
    <row r="73" spans="1:6" x14ac:dyDescent="0.2">
      <c r="A73" s="24" t="s">
        <v>63</v>
      </c>
      <c r="B73" s="25" t="s">
        <v>64</v>
      </c>
      <c r="C73" s="26">
        <v>3090000</v>
      </c>
      <c r="D73" s="27">
        <v>0</v>
      </c>
      <c r="E73" s="2"/>
      <c r="F73" s="2"/>
    </row>
    <row r="74" spans="1:6" x14ac:dyDescent="0.2">
      <c r="A74" s="28"/>
      <c r="B74" s="28"/>
      <c r="C74" s="33"/>
      <c r="D74" s="26"/>
      <c r="E74" s="2"/>
      <c r="F74" s="7"/>
    </row>
    <row r="75" spans="1:6" x14ac:dyDescent="0.2">
      <c r="A75" s="24" t="s">
        <v>65</v>
      </c>
      <c r="B75" s="25" t="s">
        <v>66</v>
      </c>
      <c r="C75" s="26">
        <v>240000</v>
      </c>
      <c r="D75" s="27">
        <v>0</v>
      </c>
      <c r="E75" s="2"/>
      <c r="F75" s="2"/>
    </row>
    <row r="76" spans="1:6" x14ac:dyDescent="0.2">
      <c r="A76" s="28"/>
      <c r="B76" s="28"/>
      <c r="C76" s="33"/>
      <c r="D76" s="26"/>
      <c r="E76" s="2"/>
      <c r="F76" s="7"/>
    </row>
    <row r="77" spans="1:6" ht="25.5" customHeight="1" x14ac:dyDescent="0.2">
      <c r="A77" s="29" t="s">
        <v>67</v>
      </c>
      <c r="B77" s="29" t="s">
        <v>79</v>
      </c>
      <c r="C77" s="30">
        <f>SUM(C73:C75)</f>
        <v>3330000</v>
      </c>
      <c r="D77" s="30">
        <f>SUM(D73:D75)</f>
        <v>0</v>
      </c>
      <c r="E77" s="2"/>
      <c r="F77" s="2"/>
    </row>
    <row r="78" spans="1:6" x14ac:dyDescent="0.2">
      <c r="A78" s="2"/>
      <c r="B78" s="2"/>
      <c r="C78" s="7"/>
      <c r="D78" s="7"/>
      <c r="E78" s="2"/>
      <c r="F78" s="7"/>
    </row>
    <row r="79" spans="1:6" ht="23.25" customHeight="1" x14ac:dyDescent="0.2">
      <c r="A79" s="41" t="s">
        <v>80</v>
      </c>
      <c r="B79" s="42"/>
      <c r="C79" s="34">
        <f>C18+C29+C42+C53+C58+C65+C70+C77</f>
        <v>32574728.939999998</v>
      </c>
      <c r="D79" s="34">
        <f>D18+D29+D42+D53+D58+D65+D70+D77</f>
        <v>0</v>
      </c>
      <c r="E79" s="2"/>
      <c r="F79" s="7"/>
    </row>
    <row r="80" spans="1:6" ht="27.75" customHeight="1" x14ac:dyDescent="0.2">
      <c r="A80" s="43" t="s">
        <v>68</v>
      </c>
      <c r="B80" s="44"/>
      <c r="C80" s="30">
        <f>C79+C8+C9</f>
        <v>32574728.939999998</v>
      </c>
      <c r="D80" s="35">
        <f>D79+D10</f>
        <v>0</v>
      </c>
      <c r="E80" s="2"/>
      <c r="F80" s="2"/>
    </row>
    <row r="81" spans="1:6" x14ac:dyDescent="0.2">
      <c r="A81" s="2"/>
      <c r="B81" s="2"/>
      <c r="C81" s="7"/>
      <c r="D81" s="7"/>
      <c r="E81" s="2"/>
      <c r="F81" s="7"/>
    </row>
    <row r="82" spans="1:6" x14ac:dyDescent="0.2">
      <c r="A82" s="3"/>
      <c r="B82" s="2"/>
      <c r="C82" s="2"/>
      <c r="D82" s="2"/>
      <c r="E82" s="2"/>
      <c r="F82" s="2"/>
    </row>
    <row r="83" spans="1:6" x14ac:dyDescent="0.2">
      <c r="A83" s="2"/>
      <c r="B83" s="2"/>
      <c r="C83" s="2"/>
      <c r="D83" s="2"/>
      <c r="E83" s="2"/>
      <c r="F83" s="2"/>
    </row>
  </sheetData>
  <mergeCells count="6">
    <mergeCell ref="A7:A10"/>
    <mergeCell ref="A79:B79"/>
    <mergeCell ref="A80:B80"/>
    <mergeCell ref="A2:B2"/>
    <mergeCell ref="A5:B5"/>
    <mergeCell ref="A3:B3"/>
  </mergeCells>
  <phoneticPr fontId="1" type="noConversion"/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55" workbookViewId="0">
      <selection activeCell="C29" sqref="C29"/>
    </sheetView>
  </sheetViews>
  <sheetFormatPr defaultColWidth="11.42578125" defaultRowHeight="12.75" x14ac:dyDescent="0.2"/>
  <cols>
    <col min="1" max="1" width="19.5703125" customWidth="1"/>
    <col min="2" max="2" width="73.85546875" customWidth="1"/>
    <col min="3" max="3" width="20.85546875" customWidth="1"/>
    <col min="4" max="4" width="19.85546875" customWidth="1"/>
    <col min="5" max="5" width="20.5703125" customWidth="1"/>
    <col min="6" max="6" width="15.42578125" customWidth="1"/>
  </cols>
  <sheetData>
    <row r="1" spans="1:6" x14ac:dyDescent="0.2">
      <c r="A1" s="2"/>
      <c r="B1" s="2"/>
      <c r="C1" s="3" t="s">
        <v>69</v>
      </c>
      <c r="D1" s="2"/>
      <c r="F1" s="2"/>
    </row>
    <row r="2" spans="1:6" x14ac:dyDescent="0.2">
      <c r="A2" s="45" t="s">
        <v>0</v>
      </c>
      <c r="B2" s="46"/>
      <c r="C2" s="2" t="s">
        <v>70</v>
      </c>
      <c r="D2" s="2"/>
      <c r="F2" s="2"/>
    </row>
    <row r="3" spans="1:6" x14ac:dyDescent="0.2">
      <c r="A3" s="49" t="s">
        <v>1</v>
      </c>
      <c r="B3" s="50"/>
      <c r="C3" s="2"/>
      <c r="D3" s="2"/>
      <c r="E3" s="2"/>
      <c r="F3" s="2"/>
    </row>
    <row r="4" spans="1:6" x14ac:dyDescent="0.2">
      <c r="A4" s="4" t="s">
        <v>2</v>
      </c>
      <c r="B4" s="2"/>
      <c r="C4" s="2"/>
      <c r="D4" s="2"/>
      <c r="E4" s="2"/>
      <c r="F4" s="2"/>
    </row>
    <row r="5" spans="1:6" x14ac:dyDescent="0.2">
      <c r="A5" s="47" t="s">
        <v>91</v>
      </c>
      <c r="B5" s="48"/>
      <c r="C5" s="2"/>
      <c r="D5" s="2"/>
      <c r="E5" s="2"/>
      <c r="F5" s="2"/>
    </row>
    <row r="6" spans="1:6" ht="25.5" x14ac:dyDescent="0.2">
      <c r="A6" s="10" t="s">
        <v>3</v>
      </c>
      <c r="B6" s="13" t="s">
        <v>4</v>
      </c>
      <c r="C6" s="11" t="s">
        <v>81</v>
      </c>
      <c r="D6" s="12" t="s">
        <v>82</v>
      </c>
      <c r="E6" s="2"/>
      <c r="F6" s="4"/>
    </row>
    <row r="7" spans="1:6" x14ac:dyDescent="0.2">
      <c r="A7" s="1"/>
      <c r="B7" s="14" t="s">
        <v>83</v>
      </c>
      <c r="C7" s="15">
        <v>0</v>
      </c>
      <c r="D7" s="16">
        <v>0</v>
      </c>
      <c r="E7" s="2"/>
      <c r="F7" s="6"/>
    </row>
    <row r="8" spans="1:6" x14ac:dyDescent="0.2">
      <c r="A8" s="39"/>
      <c r="B8" s="5" t="s">
        <v>84</v>
      </c>
      <c r="C8" s="6">
        <v>0</v>
      </c>
      <c r="D8" s="17"/>
      <c r="E8" s="2"/>
      <c r="F8" s="6"/>
    </row>
    <row r="9" spans="1:6" x14ac:dyDescent="0.2">
      <c r="A9" s="39"/>
      <c r="B9" s="5" t="s">
        <v>5</v>
      </c>
      <c r="C9" s="6">
        <v>0</v>
      </c>
      <c r="D9" s="17"/>
      <c r="E9" s="2"/>
      <c r="F9" s="6"/>
    </row>
    <row r="10" spans="1:6" x14ac:dyDescent="0.2">
      <c r="A10" s="40"/>
      <c r="B10" s="18" t="s">
        <v>6</v>
      </c>
      <c r="C10" s="19"/>
      <c r="D10" s="20"/>
      <c r="E10" s="2"/>
      <c r="F10" s="2"/>
    </row>
    <row r="11" spans="1:6" ht="25.5" x14ac:dyDescent="0.2">
      <c r="A11" s="21" t="s">
        <v>7</v>
      </c>
      <c r="B11" s="22" t="s">
        <v>8</v>
      </c>
      <c r="C11" s="23"/>
      <c r="D11" s="23"/>
      <c r="E11" s="2"/>
      <c r="F11" s="2"/>
    </row>
    <row r="12" spans="1:6" x14ac:dyDescent="0.2">
      <c r="A12" s="24" t="s">
        <v>9</v>
      </c>
      <c r="B12" s="25" t="s">
        <v>10</v>
      </c>
      <c r="C12" s="26">
        <v>14081064.960000001</v>
      </c>
      <c r="D12" s="27"/>
      <c r="E12" s="2"/>
      <c r="F12" s="2"/>
    </row>
    <row r="13" spans="1:6" x14ac:dyDescent="0.2">
      <c r="A13" s="28"/>
      <c r="B13" s="28"/>
      <c r="C13" s="27"/>
      <c r="D13" s="26"/>
      <c r="E13" s="2"/>
      <c r="F13" s="7"/>
    </row>
    <row r="14" spans="1:6" x14ac:dyDescent="0.2">
      <c r="A14" s="24" t="s">
        <v>11</v>
      </c>
      <c r="B14" s="25" t="s">
        <v>12</v>
      </c>
      <c r="C14" s="26">
        <v>7000</v>
      </c>
      <c r="D14" s="27"/>
      <c r="E14" s="2"/>
      <c r="F14" s="2"/>
    </row>
    <row r="15" spans="1:6" x14ac:dyDescent="0.2">
      <c r="A15" s="28"/>
      <c r="B15" s="28"/>
      <c r="C15" s="27"/>
      <c r="D15" s="26"/>
      <c r="E15" s="2"/>
      <c r="F15" s="7"/>
    </row>
    <row r="16" spans="1:6" x14ac:dyDescent="0.2">
      <c r="A16" s="24" t="s">
        <v>13</v>
      </c>
      <c r="B16" s="25" t="s">
        <v>14</v>
      </c>
      <c r="C16" s="26">
        <v>2399000</v>
      </c>
      <c r="D16" s="27"/>
      <c r="E16" s="2"/>
      <c r="F16" s="2"/>
    </row>
    <row r="17" spans="1:6" x14ac:dyDescent="0.2">
      <c r="A17" s="28"/>
      <c r="B17" s="28"/>
      <c r="C17" s="27"/>
      <c r="D17" s="26"/>
      <c r="E17" s="2"/>
      <c r="F17" s="7"/>
    </row>
    <row r="18" spans="1:6" s="9" customFormat="1" ht="25.5" x14ac:dyDescent="0.2">
      <c r="A18" s="29" t="s">
        <v>15</v>
      </c>
      <c r="B18" s="29" t="s">
        <v>71</v>
      </c>
      <c r="C18" s="30">
        <f>SUM(C12:C16)</f>
        <v>16487064.960000001</v>
      </c>
      <c r="D18" s="30">
        <f>SUM(D12:D16)</f>
        <v>0</v>
      </c>
      <c r="E18" s="8"/>
      <c r="F18" s="8"/>
    </row>
    <row r="19" spans="1:6" x14ac:dyDescent="0.2">
      <c r="A19" s="2"/>
      <c r="B19" s="2"/>
      <c r="C19" s="7"/>
      <c r="D19" s="7"/>
      <c r="E19" s="2"/>
      <c r="F19" s="7"/>
    </row>
    <row r="20" spans="1:6" x14ac:dyDescent="0.2">
      <c r="A20" s="21" t="s">
        <v>16</v>
      </c>
      <c r="B20" s="22" t="s">
        <v>17</v>
      </c>
      <c r="C20" s="23"/>
      <c r="D20" s="23"/>
      <c r="E20" s="2"/>
      <c r="F20" s="2"/>
    </row>
    <row r="21" spans="1:6" x14ac:dyDescent="0.2">
      <c r="A21" s="24" t="s">
        <v>18</v>
      </c>
      <c r="B21" s="25" t="s">
        <v>19</v>
      </c>
      <c r="C21" s="26">
        <v>992867</v>
      </c>
      <c r="D21" s="27">
        <v>0</v>
      </c>
      <c r="E21" s="2"/>
      <c r="F21" s="2"/>
    </row>
    <row r="22" spans="1:6" x14ac:dyDescent="0.2">
      <c r="A22" s="24"/>
      <c r="B22" s="25"/>
      <c r="C22" s="26"/>
      <c r="D22" s="27"/>
      <c r="E22" s="2"/>
      <c r="F22" s="2"/>
    </row>
    <row r="23" spans="1:6" x14ac:dyDescent="0.2">
      <c r="A23" s="36">
        <v>20103</v>
      </c>
      <c r="B23" s="37" t="s">
        <v>87</v>
      </c>
      <c r="C23" s="26">
        <v>0</v>
      </c>
      <c r="D23" s="26"/>
      <c r="E23" s="2"/>
      <c r="F23" s="7"/>
    </row>
    <row r="24" spans="1:6" x14ac:dyDescent="0.2">
      <c r="A24" s="36"/>
      <c r="B24" s="37"/>
      <c r="C24" s="26"/>
      <c r="D24" s="26"/>
      <c r="E24" s="2"/>
      <c r="F24" s="7"/>
    </row>
    <row r="25" spans="1:6" x14ac:dyDescent="0.2">
      <c r="A25" s="36">
        <v>20104</v>
      </c>
      <c r="B25" s="37" t="s">
        <v>88</v>
      </c>
      <c r="C25" s="26">
        <v>2000</v>
      </c>
      <c r="D25" s="26"/>
      <c r="E25" s="2"/>
      <c r="F25" s="7"/>
    </row>
    <row r="26" spans="1:6" x14ac:dyDescent="0.2">
      <c r="A26" s="36"/>
      <c r="B26" s="37"/>
      <c r="C26" s="26"/>
      <c r="D26" s="26"/>
      <c r="E26" s="2"/>
      <c r="F26" s="7"/>
    </row>
    <row r="27" spans="1:6" x14ac:dyDescent="0.2">
      <c r="A27" s="24" t="s">
        <v>20</v>
      </c>
      <c r="B27" s="25" t="s">
        <v>21</v>
      </c>
      <c r="C27" s="26"/>
      <c r="D27" s="27">
        <v>0</v>
      </c>
      <c r="E27" s="2"/>
      <c r="F27" s="2"/>
    </row>
    <row r="28" spans="1:6" x14ac:dyDescent="0.2">
      <c r="A28" s="28"/>
      <c r="B28" s="28"/>
      <c r="D28" s="26"/>
      <c r="E28" s="2"/>
      <c r="F28" s="7"/>
    </row>
    <row r="29" spans="1:6" ht="24.75" customHeight="1" x14ac:dyDescent="0.2">
      <c r="A29" s="29" t="s">
        <v>22</v>
      </c>
      <c r="B29" s="29" t="s">
        <v>72</v>
      </c>
      <c r="C29" s="30">
        <f>SUM(C21:C28)</f>
        <v>994867</v>
      </c>
      <c r="D29" s="30">
        <f>SUM(D21:D28)</f>
        <v>0</v>
      </c>
      <c r="E29" s="2"/>
      <c r="F29" s="2"/>
    </row>
    <row r="30" spans="1:6" x14ac:dyDescent="0.2">
      <c r="A30" s="2"/>
      <c r="B30" s="2"/>
      <c r="C30" s="7"/>
      <c r="D30" s="7"/>
      <c r="E30" s="2"/>
      <c r="F30" s="7"/>
    </row>
    <row r="31" spans="1:6" x14ac:dyDescent="0.2">
      <c r="A31" s="21" t="s">
        <v>23</v>
      </c>
      <c r="B31" s="22" t="s">
        <v>24</v>
      </c>
      <c r="C31" s="23"/>
      <c r="D31" s="23"/>
      <c r="E31" s="2"/>
      <c r="F31" s="2"/>
    </row>
    <row r="32" spans="1:6" x14ac:dyDescent="0.2">
      <c r="A32" s="24" t="s">
        <v>25</v>
      </c>
      <c r="B32" s="25" t="s">
        <v>26</v>
      </c>
      <c r="C32" s="26">
        <v>1602345</v>
      </c>
      <c r="D32" s="27">
        <v>0</v>
      </c>
      <c r="E32" s="2"/>
      <c r="F32" s="2"/>
    </row>
    <row r="33" spans="1:6" x14ac:dyDescent="0.2">
      <c r="A33" s="28"/>
      <c r="B33" s="28"/>
      <c r="D33" s="26"/>
      <c r="E33" s="2"/>
      <c r="F33" s="7"/>
    </row>
    <row r="34" spans="1:6" ht="25.5" x14ac:dyDescent="0.2">
      <c r="A34" s="24" t="s">
        <v>27</v>
      </c>
      <c r="B34" s="25" t="s">
        <v>28</v>
      </c>
      <c r="C34" s="26">
        <v>495500</v>
      </c>
      <c r="D34" s="27">
        <v>0</v>
      </c>
      <c r="E34" s="2"/>
      <c r="F34" s="2"/>
    </row>
    <row r="35" spans="1:6" x14ac:dyDescent="0.2">
      <c r="A35" s="28"/>
      <c r="B35" s="28"/>
      <c r="D35" s="26"/>
      <c r="E35" s="2"/>
      <c r="F35" s="7"/>
    </row>
    <row r="36" spans="1:6" x14ac:dyDescent="0.2">
      <c r="A36" s="24" t="s">
        <v>29</v>
      </c>
      <c r="B36" s="25" t="s">
        <v>30</v>
      </c>
      <c r="C36" s="26">
        <v>3050</v>
      </c>
      <c r="D36" s="27">
        <v>0</v>
      </c>
      <c r="E36" s="2"/>
      <c r="F36" s="2"/>
    </row>
    <row r="37" spans="1:6" x14ac:dyDescent="0.2">
      <c r="A37" s="28"/>
      <c r="B37" s="28"/>
      <c r="D37" s="26"/>
      <c r="E37" s="2"/>
      <c r="F37" s="7"/>
    </row>
    <row r="38" spans="1:6" x14ac:dyDescent="0.2">
      <c r="A38" s="24" t="s">
        <v>31</v>
      </c>
      <c r="B38" s="25" t="s">
        <v>32</v>
      </c>
      <c r="C38" s="26">
        <v>0</v>
      </c>
      <c r="D38" s="27">
        <v>0</v>
      </c>
      <c r="E38" s="2"/>
      <c r="F38" s="2"/>
    </row>
    <row r="39" spans="1:6" x14ac:dyDescent="0.2">
      <c r="A39" s="28"/>
      <c r="B39" s="28"/>
      <c r="D39" s="26"/>
      <c r="E39" s="2"/>
      <c r="F39" s="7"/>
    </row>
    <row r="40" spans="1:6" x14ac:dyDescent="0.2">
      <c r="A40" s="24" t="s">
        <v>33</v>
      </c>
      <c r="B40" s="25" t="s">
        <v>34</v>
      </c>
      <c r="C40" s="26">
        <v>379142</v>
      </c>
      <c r="D40" s="27">
        <v>0</v>
      </c>
      <c r="E40" s="2"/>
      <c r="F40" s="2"/>
    </row>
    <row r="41" spans="1:6" x14ac:dyDescent="0.2">
      <c r="A41" s="28"/>
      <c r="B41" s="28"/>
      <c r="D41" s="26"/>
      <c r="E41" s="2"/>
      <c r="F41" s="7"/>
    </row>
    <row r="42" spans="1:6" ht="25.5" customHeight="1" x14ac:dyDescent="0.2">
      <c r="A42" s="29" t="s">
        <v>35</v>
      </c>
      <c r="B42" s="29" t="s">
        <v>73</v>
      </c>
      <c r="C42" s="30">
        <f>SUM(C32:C40)</f>
        <v>2480037</v>
      </c>
      <c r="D42" s="30">
        <f>SUM(D32:D40)</f>
        <v>0</v>
      </c>
      <c r="E42" s="2"/>
      <c r="F42" s="2"/>
    </row>
    <row r="43" spans="1:6" x14ac:dyDescent="0.2">
      <c r="A43" s="2"/>
      <c r="B43" s="2"/>
      <c r="C43" s="7"/>
      <c r="D43" s="7"/>
      <c r="E43" s="2"/>
      <c r="F43" s="7"/>
    </row>
    <row r="44" spans="1:6" x14ac:dyDescent="0.2">
      <c r="A44" s="21" t="s">
        <v>36</v>
      </c>
      <c r="B44" s="22" t="s">
        <v>37</v>
      </c>
      <c r="C44" s="23"/>
      <c r="D44" s="23"/>
      <c r="E44" s="2"/>
      <c r="F44" s="2"/>
    </row>
    <row r="45" spans="1:6" x14ac:dyDescent="0.2">
      <c r="A45" s="24" t="s">
        <v>38</v>
      </c>
      <c r="B45" s="25" t="s">
        <v>39</v>
      </c>
      <c r="C45" s="26">
        <v>180000</v>
      </c>
      <c r="D45" s="27"/>
      <c r="E45" s="2"/>
      <c r="F45" s="2"/>
    </row>
    <row r="46" spans="1:6" x14ac:dyDescent="0.2">
      <c r="A46" s="28"/>
      <c r="B46" s="28"/>
      <c r="D46" s="26"/>
      <c r="E46" s="2"/>
      <c r="F46" s="7"/>
    </row>
    <row r="47" spans="1:6" x14ac:dyDescent="0.2">
      <c r="A47" s="24" t="s">
        <v>40</v>
      </c>
      <c r="B47" s="25" t="s">
        <v>41</v>
      </c>
      <c r="C47" s="26">
        <v>0</v>
      </c>
      <c r="D47" s="27"/>
      <c r="E47" s="2"/>
      <c r="F47" s="2"/>
    </row>
    <row r="48" spans="1:6" x14ac:dyDescent="0.2">
      <c r="A48" s="28"/>
      <c r="B48" s="28"/>
      <c r="D48" s="26"/>
      <c r="E48" s="2"/>
      <c r="F48" s="7"/>
    </row>
    <row r="49" spans="1:6" x14ac:dyDescent="0.2">
      <c r="A49" s="24" t="s">
        <v>42</v>
      </c>
      <c r="B49" s="25" t="s">
        <v>43</v>
      </c>
      <c r="C49" s="26">
        <v>1800000</v>
      </c>
      <c r="D49" s="27"/>
      <c r="E49" s="2"/>
      <c r="F49" s="2"/>
    </row>
    <row r="50" spans="1:6" x14ac:dyDescent="0.2">
      <c r="A50" s="24"/>
      <c r="B50" s="25"/>
      <c r="C50" s="7"/>
      <c r="D50" s="27"/>
      <c r="E50" s="2"/>
      <c r="F50" s="2"/>
    </row>
    <row r="51" spans="1:6" x14ac:dyDescent="0.2">
      <c r="A51" s="24">
        <v>40500</v>
      </c>
      <c r="B51" s="25" t="s">
        <v>90</v>
      </c>
      <c r="C51" s="7">
        <v>1588000</v>
      </c>
      <c r="D51" s="27"/>
      <c r="E51" s="2"/>
      <c r="F51" s="2"/>
    </row>
    <row r="52" spans="1:6" x14ac:dyDescent="0.2">
      <c r="A52" s="28"/>
      <c r="B52" s="28"/>
      <c r="D52" s="26"/>
      <c r="E52" s="2"/>
      <c r="F52" s="7"/>
    </row>
    <row r="53" spans="1:6" ht="26.25" customHeight="1" x14ac:dyDescent="0.2">
      <c r="A53" s="29" t="s">
        <v>44</v>
      </c>
      <c r="B53" s="29" t="s">
        <v>74</v>
      </c>
      <c r="C53" s="30">
        <f>SUM(C45:C52)</f>
        <v>3568000</v>
      </c>
      <c r="D53" s="30">
        <f>SUM(D45:D52)</f>
        <v>0</v>
      </c>
      <c r="E53" s="2"/>
      <c r="F53" s="2"/>
    </row>
    <row r="54" spans="1:6" x14ac:dyDescent="0.2">
      <c r="A54" s="2"/>
      <c r="B54" s="2"/>
      <c r="C54" s="7"/>
      <c r="D54" s="7"/>
      <c r="E54" s="2"/>
      <c r="F54" s="7"/>
    </row>
    <row r="55" spans="1:6" x14ac:dyDescent="0.2">
      <c r="A55" s="21" t="s">
        <v>45</v>
      </c>
      <c r="B55" s="22" t="s">
        <v>46</v>
      </c>
      <c r="C55" s="23"/>
      <c r="D55" s="23"/>
      <c r="E55" s="2"/>
      <c r="F55" s="2"/>
    </row>
    <row r="56" spans="1:6" x14ac:dyDescent="0.2">
      <c r="A56" s="24" t="s">
        <v>47</v>
      </c>
      <c r="B56" s="25" t="s">
        <v>48</v>
      </c>
      <c r="C56" s="26">
        <v>0</v>
      </c>
      <c r="D56" s="28"/>
      <c r="E56" s="2"/>
      <c r="F56" s="2"/>
    </row>
    <row r="57" spans="1:6" x14ac:dyDescent="0.2">
      <c r="A57" s="28"/>
      <c r="B57" s="28"/>
      <c r="C57" s="27">
        <v>0</v>
      </c>
      <c r="D57" s="26">
        <v>0</v>
      </c>
      <c r="E57" s="2"/>
      <c r="F57" s="7"/>
    </row>
    <row r="58" spans="1:6" ht="29.25" customHeight="1" x14ac:dyDescent="0.2">
      <c r="A58" s="29" t="s">
        <v>49</v>
      </c>
      <c r="B58" s="29" t="s">
        <v>75</v>
      </c>
      <c r="C58" s="31">
        <f>SUM(C56:C57)</f>
        <v>0</v>
      </c>
      <c r="D58" s="31">
        <f>SUM(D56:D57)</f>
        <v>0</v>
      </c>
      <c r="E58" s="2"/>
      <c r="F58" s="2"/>
    </row>
    <row r="59" spans="1:6" x14ac:dyDescent="0.2">
      <c r="A59" s="2"/>
      <c r="B59" s="2"/>
      <c r="C59" s="7"/>
      <c r="D59" s="7"/>
      <c r="E59" s="2"/>
      <c r="F59" s="7"/>
    </row>
    <row r="60" spans="1:6" x14ac:dyDescent="0.2">
      <c r="A60" s="21" t="s">
        <v>50</v>
      </c>
      <c r="B60" s="22" t="s">
        <v>51</v>
      </c>
      <c r="C60" s="23"/>
      <c r="D60" s="23"/>
      <c r="E60" s="2"/>
      <c r="F60" s="2"/>
    </row>
    <row r="61" spans="1:6" x14ac:dyDescent="0.2">
      <c r="A61" s="24" t="s">
        <v>52</v>
      </c>
      <c r="B61" s="25" t="s">
        <v>53</v>
      </c>
      <c r="C61" s="26">
        <v>0</v>
      </c>
      <c r="D61" s="27">
        <v>0</v>
      </c>
      <c r="E61" s="2"/>
      <c r="F61" s="2"/>
    </row>
    <row r="62" spans="1:6" x14ac:dyDescent="0.2">
      <c r="A62" s="28"/>
      <c r="B62" s="28"/>
      <c r="D62" s="26"/>
      <c r="E62" s="2"/>
      <c r="F62" s="7"/>
    </row>
    <row r="63" spans="1:6" x14ac:dyDescent="0.2">
      <c r="A63" s="24" t="s">
        <v>54</v>
      </c>
      <c r="B63" s="25" t="s">
        <v>55</v>
      </c>
      <c r="C63" s="26">
        <v>450000</v>
      </c>
      <c r="D63" s="27">
        <v>0</v>
      </c>
      <c r="E63" s="2"/>
      <c r="F63" s="2"/>
    </row>
    <row r="64" spans="1:6" x14ac:dyDescent="0.2">
      <c r="A64" s="28"/>
      <c r="B64" s="28"/>
      <c r="D64" s="26"/>
      <c r="E64" s="2"/>
      <c r="F64" s="7"/>
    </row>
    <row r="65" spans="1:6" ht="26.25" customHeight="1" x14ac:dyDescent="0.2">
      <c r="A65" s="29" t="s">
        <v>56</v>
      </c>
      <c r="B65" s="29" t="s">
        <v>76</v>
      </c>
      <c r="C65" s="30">
        <f>SUM(C61:C64)</f>
        <v>450000</v>
      </c>
      <c r="D65" s="30">
        <f>SUM(D61:D64)</f>
        <v>0</v>
      </c>
      <c r="E65" s="2"/>
      <c r="F65" s="2"/>
    </row>
    <row r="66" spans="1:6" x14ac:dyDescent="0.2">
      <c r="A66" s="2"/>
      <c r="B66" s="2"/>
      <c r="C66" s="7"/>
      <c r="D66" s="7"/>
      <c r="E66" s="2"/>
      <c r="F66" s="7"/>
    </row>
    <row r="67" spans="1:6" x14ac:dyDescent="0.2">
      <c r="A67" s="21" t="s">
        <v>57</v>
      </c>
      <c r="B67" s="32" t="s">
        <v>77</v>
      </c>
      <c r="C67" s="23"/>
      <c r="D67" s="23"/>
      <c r="E67" s="2"/>
      <c r="F67" s="2"/>
    </row>
    <row r="68" spans="1:6" x14ac:dyDescent="0.2">
      <c r="A68" s="24" t="s">
        <v>58</v>
      </c>
      <c r="B68" s="25" t="s">
        <v>59</v>
      </c>
      <c r="C68" s="26">
        <v>5012722</v>
      </c>
      <c r="D68" s="27">
        <v>0</v>
      </c>
      <c r="E68" s="2"/>
      <c r="F68" s="2"/>
    </row>
    <row r="69" spans="1:6" x14ac:dyDescent="0.2">
      <c r="A69" s="28"/>
      <c r="B69" s="28"/>
      <c r="C69" s="33"/>
      <c r="D69" s="26"/>
      <c r="E69" s="2"/>
      <c r="F69" s="7"/>
    </row>
    <row r="70" spans="1:6" ht="24.75" customHeight="1" x14ac:dyDescent="0.2">
      <c r="A70" s="29" t="s">
        <v>60</v>
      </c>
      <c r="B70" s="29" t="s">
        <v>78</v>
      </c>
      <c r="C70" s="30">
        <f>SUM(C68:C69)</f>
        <v>5012722</v>
      </c>
      <c r="D70" s="30">
        <f>SUM(D68:D69)</f>
        <v>0</v>
      </c>
      <c r="E70" s="2"/>
      <c r="F70" s="2"/>
    </row>
    <row r="71" spans="1:6" x14ac:dyDescent="0.2">
      <c r="A71" s="2"/>
      <c r="B71" s="2"/>
      <c r="C71" s="7"/>
      <c r="D71" s="7"/>
      <c r="E71" s="2"/>
      <c r="F71" s="7"/>
    </row>
    <row r="72" spans="1:6" x14ac:dyDescent="0.2">
      <c r="A72" s="21" t="s">
        <v>61</v>
      </c>
      <c r="B72" s="22" t="s">
        <v>62</v>
      </c>
      <c r="C72" s="23"/>
      <c r="D72" s="23"/>
      <c r="E72" s="2"/>
      <c r="F72" s="2"/>
    </row>
    <row r="73" spans="1:6" x14ac:dyDescent="0.2">
      <c r="A73" s="24" t="s">
        <v>63</v>
      </c>
      <c r="B73" s="25" t="s">
        <v>64</v>
      </c>
      <c r="C73" s="26">
        <v>3090000</v>
      </c>
      <c r="D73" s="27">
        <v>0</v>
      </c>
      <c r="E73" s="2"/>
      <c r="F73" s="2"/>
    </row>
    <row r="74" spans="1:6" x14ac:dyDescent="0.2">
      <c r="A74" s="28"/>
      <c r="B74" s="28"/>
      <c r="C74" s="33"/>
      <c r="D74" s="26"/>
      <c r="E74" s="2"/>
      <c r="F74" s="7"/>
    </row>
    <row r="75" spans="1:6" x14ac:dyDescent="0.2">
      <c r="A75" s="24" t="s">
        <v>65</v>
      </c>
      <c r="B75" s="25" t="s">
        <v>66</v>
      </c>
      <c r="C75" s="26">
        <v>240000</v>
      </c>
      <c r="D75" s="27">
        <v>0</v>
      </c>
      <c r="E75" s="2"/>
      <c r="F75" s="2"/>
    </row>
    <row r="76" spans="1:6" x14ac:dyDescent="0.2">
      <c r="A76" s="28"/>
      <c r="B76" s="28"/>
      <c r="C76" s="33"/>
      <c r="D76" s="26"/>
      <c r="E76" s="2"/>
      <c r="F76" s="7"/>
    </row>
    <row r="77" spans="1:6" ht="25.5" customHeight="1" x14ac:dyDescent="0.2">
      <c r="A77" s="29" t="s">
        <v>67</v>
      </c>
      <c r="B77" s="29" t="s">
        <v>79</v>
      </c>
      <c r="C77" s="30">
        <f>SUM(C73:C75)</f>
        <v>3330000</v>
      </c>
      <c r="D77" s="30">
        <f>SUM(D73:D75)</f>
        <v>0</v>
      </c>
      <c r="E77" s="2"/>
      <c r="F77" s="2"/>
    </row>
    <row r="78" spans="1:6" x14ac:dyDescent="0.2">
      <c r="A78" s="2"/>
      <c r="B78" s="2"/>
      <c r="C78" s="7"/>
      <c r="D78" s="7"/>
      <c r="E78" s="2"/>
      <c r="F78" s="7"/>
    </row>
    <row r="79" spans="1:6" ht="23.25" customHeight="1" x14ac:dyDescent="0.2">
      <c r="A79" s="41" t="s">
        <v>80</v>
      </c>
      <c r="B79" s="42"/>
      <c r="C79" s="34">
        <f>C18+C29+C42+C53+C58+C65+C70+C77</f>
        <v>32322690.960000001</v>
      </c>
      <c r="D79" s="34">
        <f>D18+D29+D42+D53+D58+D65+D70+D77</f>
        <v>0</v>
      </c>
      <c r="E79" s="2"/>
      <c r="F79" s="7"/>
    </row>
    <row r="80" spans="1:6" ht="27.75" customHeight="1" x14ac:dyDescent="0.2">
      <c r="A80" s="43" t="s">
        <v>68</v>
      </c>
      <c r="B80" s="44"/>
      <c r="C80" s="30">
        <f>C79+C8+C9</f>
        <v>32322690.960000001</v>
      </c>
      <c r="D80" s="35">
        <f>D79+D10</f>
        <v>0</v>
      </c>
      <c r="E80" s="2"/>
      <c r="F80" s="2"/>
    </row>
    <row r="81" spans="1:6" x14ac:dyDescent="0.2">
      <c r="A81" s="2"/>
      <c r="B81" s="2"/>
      <c r="C81" s="7"/>
      <c r="D81" s="7"/>
      <c r="E81" s="2"/>
      <c r="F81" s="7"/>
    </row>
    <row r="82" spans="1:6" x14ac:dyDescent="0.2">
      <c r="A82" s="3"/>
      <c r="B82" s="2"/>
      <c r="C82" s="2"/>
      <c r="D82" s="2"/>
      <c r="E82" s="2"/>
      <c r="F82" s="2"/>
    </row>
    <row r="83" spans="1:6" x14ac:dyDescent="0.2">
      <c r="A83" s="2"/>
      <c r="B83" s="2"/>
      <c r="C83" s="2"/>
      <c r="D83" s="2"/>
      <c r="E83" s="2"/>
      <c r="F83" s="2"/>
    </row>
  </sheetData>
  <mergeCells count="6">
    <mergeCell ref="A7:A10"/>
    <mergeCell ref="A79:B79"/>
    <mergeCell ref="A80:B80"/>
    <mergeCell ref="A2:B2"/>
    <mergeCell ref="A5:B5"/>
    <mergeCell ref="A3:B3"/>
  </mergeCells>
  <phoneticPr fontId="1" type="noConversion"/>
  <pageMargins left="0.75" right="0.75" top="1" bottom="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Meneghini Beatrice</dc:creator>
  <cp:lastModifiedBy>Bergantin Anna</cp:lastModifiedBy>
  <dcterms:created xsi:type="dcterms:W3CDTF">2017-02-20T11:48:52Z</dcterms:created>
  <dcterms:modified xsi:type="dcterms:W3CDTF">2021-08-31T08:34:14Z</dcterms:modified>
</cp:coreProperties>
</file>